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C:\Users\cj10n0639\Desktop\"/>
    </mc:Choice>
  </mc:AlternateContent>
  <xr:revisionPtr revIDLastSave="0" documentId="13_ncr:1_{6BEC52BC-EA2E-4683-859D-856BF089D885}" xr6:coauthVersionLast="36" xr6:coauthVersionMax="36" xr10:uidLastSave="{00000000-0000-0000-0000-000000000000}"/>
  <bookViews>
    <workbookView xWindow="-120" yWindow="-120" windowWidth="19440" windowHeight="15600" tabRatio="825" firstSheet="5" activeTab="5" xr2:uid="{00000000-000D-0000-FFFF-FFFF00000000}"/>
  </bookViews>
  <sheets>
    <sheet name="はじめに（PC）" sheetId="34" state="hidden" r:id="rId1"/>
    <sheet name="様式第1-1号" sheetId="6" state="hidden" r:id="rId2"/>
    <sheet name="様式第1-2号" sheetId="8" state="hidden" r:id="rId3"/>
    <sheet name="様式第1-3号" sheetId="24" state="hidden" r:id="rId4"/>
    <sheet name="報告書" sheetId="2" state="hidden" r:id="rId5"/>
    <sheet name="活動実施項目一覧表" sheetId="61" r:id="rId6"/>
    <sheet name="【選択肢】" sheetId="30" state="hidden" r:id="rId7"/>
  </sheets>
  <definedNames>
    <definedName name="_xlnm._FilterDatabase" localSheetId="4" hidden="1">報告書!#REF!</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【選択肢】!$D$3:$D$6</definedName>
    <definedName name="E.高度な保全活動">【選択肢】!$E$3:$E$11</definedName>
    <definedName name="F.施設">【選択肢】!$F$3:$F$6</definedName>
    <definedName name="G.単位">【選択肢】!$G$3:$G$4</definedName>
    <definedName name="H1.構成員一覧の分類_農業者">【選択肢】!$H$3:$H$6</definedName>
    <definedName name="H2.構成員一覧の分類_農業者以外個人">【選択肢】!$H$7</definedName>
    <definedName name="H3.構成員一覧の分類_農業者以外団体">【選択肢】!$H$8:$H$15</definedName>
    <definedName name="Ｉ.金銭出納簿の区分">【選択肢】!$I$3:$I$4</definedName>
    <definedName name="Ｊ.金銭出納簿の収支の分類">【選択肢】!$J$3:$J$10</definedName>
    <definedName name="K.農村環境保全活動">【選択肢】!$Q$44:$Q$64</definedName>
    <definedName name="L.増進活動">【選択肢】!$R$57:$R$64</definedName>
    <definedName name="M.長寿命化">【選択肢】!$S$66:$S$71</definedName>
    <definedName name="_xlnm.Print_Area" localSheetId="6">【選択肢】!$K$1:$T$85</definedName>
    <definedName name="_xlnm.Print_Area" localSheetId="0">'はじめに（PC）'!$A$1:$E$50</definedName>
    <definedName name="_xlnm.Print_Area" localSheetId="5">活動実施項目一覧表!$A$1:$G$65</definedName>
    <definedName name="_xlnm.Print_Area" localSheetId="4">報告書!$A$1:$V$154</definedName>
    <definedName name="_xlnm.Print_Area" localSheetId="1">'様式第1-1号'!$A$1:$F$22</definedName>
    <definedName name="_xlnm.Print_Area" localSheetId="2">'様式第1-2号'!$A$1:$G$47</definedName>
    <definedName name="_xlnm.Print_Area" localSheetId="3">'様式第1-3号'!$A$1:$O$70</definedName>
  </definedNames>
  <calcPr calcId="191029"/>
</workbook>
</file>

<file path=xl/calcChain.xml><?xml version="1.0" encoding="utf-8"?>
<calcChain xmlns="http://schemas.openxmlformats.org/spreadsheetml/2006/main">
  <c r="E105" i="2" l="1"/>
  <c r="E108" i="2"/>
  <c r="E109" i="2"/>
  <c r="E107" i="2"/>
  <c r="P73" i="30"/>
  <c r="P74" i="30"/>
  <c r="P75" i="30"/>
  <c r="P76" i="30"/>
  <c r="P77" i="30"/>
  <c r="P78" i="30"/>
  <c r="P79" i="30"/>
  <c r="P72" i="30"/>
  <c r="O109" i="2" l="1"/>
  <c r="N109" i="2"/>
  <c r="P47" i="30"/>
  <c r="E6" i="6" l="1"/>
  <c r="F6" i="8"/>
  <c r="N111" i="2" l="1"/>
  <c r="N92" i="2"/>
  <c r="O92" i="2" s="1"/>
  <c r="N91" i="2"/>
  <c r="N90" i="2"/>
  <c r="N89" i="2"/>
  <c r="N88" i="2"/>
  <c r="N100" i="2"/>
  <c r="A3" i="6"/>
  <c r="M2" i="24" l="1"/>
  <c r="N84" i="2" l="1"/>
  <c r="N83" i="2"/>
  <c r="N82" i="2"/>
  <c r="L44" i="24" l="1"/>
  <c r="C3" i="2" l="1"/>
  <c r="G136" i="2" l="1"/>
  <c r="P6" i="2" l="1"/>
  <c r="P5" i="2"/>
  <c r="N71" i="2" l="1"/>
  <c r="N68" i="2"/>
  <c r="N122" i="2"/>
  <c r="G84" i="2"/>
  <c r="L46" i="24"/>
  <c r="B65" i="24" s="1"/>
  <c r="L47" i="24"/>
  <c r="L45" i="24"/>
  <c r="F10" i="24"/>
  <c r="P71" i="30"/>
  <c r="P70" i="30"/>
  <c r="P69" i="30"/>
  <c r="P68" i="30"/>
  <c r="P67" i="30"/>
  <c r="P66" i="30"/>
  <c r="P65" i="30"/>
  <c r="P64" i="30"/>
  <c r="P63" i="30"/>
  <c r="P62" i="30"/>
  <c r="P61" i="30"/>
  <c r="P60" i="30"/>
  <c r="P59" i="30"/>
  <c r="P58" i="30"/>
  <c r="P57" i="30"/>
  <c r="P56" i="30"/>
  <c r="P55" i="30"/>
  <c r="P54" i="30"/>
  <c r="P53" i="30"/>
  <c r="P52" i="30"/>
  <c r="P51" i="30"/>
  <c r="P50" i="30"/>
  <c r="P49" i="30"/>
  <c r="P48" i="30"/>
  <c r="P46" i="30"/>
  <c r="P45" i="30"/>
  <c r="P44" i="30"/>
  <c r="P43" i="30"/>
  <c r="P42" i="30"/>
  <c r="P41" i="30"/>
  <c r="P40" i="30"/>
  <c r="P39" i="30"/>
  <c r="P38" i="30"/>
  <c r="P37" i="30"/>
  <c r="P36" i="30"/>
  <c r="P35" i="30"/>
  <c r="P34" i="30"/>
  <c r="P33" i="30"/>
  <c r="P32" i="30"/>
  <c r="P31" i="30"/>
  <c r="P30" i="30"/>
  <c r="P29" i="30"/>
  <c r="P28" i="30"/>
  <c r="P27" i="30"/>
  <c r="P26" i="30"/>
  <c r="P25" i="30"/>
  <c r="P24" i="30"/>
  <c r="P23" i="30"/>
  <c r="P22" i="30"/>
  <c r="P21" i="30"/>
  <c r="P20" i="30"/>
  <c r="P19" i="30"/>
  <c r="P18" i="30"/>
  <c r="P17" i="30"/>
  <c r="P16" i="30"/>
  <c r="P15" i="30"/>
  <c r="P14" i="30"/>
  <c r="P13" i="30"/>
  <c r="P12" i="30"/>
  <c r="P11" i="30"/>
  <c r="P10" i="30"/>
  <c r="P9" i="30"/>
  <c r="P8" i="30"/>
  <c r="P7" i="30"/>
  <c r="P6" i="30"/>
  <c r="N101" i="2"/>
  <c r="N102" i="2"/>
  <c r="O102" i="2" s="1"/>
  <c r="N103" i="2"/>
  <c r="O103" i="2" s="1"/>
  <c r="N104" i="2"/>
  <c r="O104" i="2" s="1"/>
  <c r="N61" i="2"/>
  <c r="N63" i="2"/>
  <c r="E106" i="2"/>
  <c r="F13" i="24"/>
  <c r="F7" i="24"/>
  <c r="E5" i="6"/>
  <c r="M146" i="2"/>
  <c r="O146" i="2" s="1"/>
  <c r="L146" i="2"/>
  <c r="R146" i="2" s="1"/>
  <c r="G146" i="2"/>
  <c r="D146" i="2"/>
  <c r="B146" i="2"/>
  <c r="N116" i="2"/>
  <c r="N117" i="2"/>
  <c r="N118" i="2"/>
  <c r="N119" i="2"/>
  <c r="N120" i="2"/>
  <c r="O120" i="2" s="1"/>
  <c r="N121" i="2"/>
  <c r="O121" i="2" s="1"/>
  <c r="N114" i="2"/>
  <c r="O114" i="2" s="1"/>
  <c r="N115" i="2"/>
  <c r="L145" i="2"/>
  <c r="R145" i="2" s="1"/>
  <c r="L144" i="2"/>
  <c r="R144" i="2" s="1"/>
  <c r="L143" i="2"/>
  <c r="R143" i="2" s="1"/>
  <c r="L142" i="2"/>
  <c r="R142" i="2" s="1"/>
  <c r="L141" i="2"/>
  <c r="R141" i="2" s="1"/>
  <c r="L140" i="2"/>
  <c r="R140" i="2" s="1"/>
  <c r="N78" i="2"/>
  <c r="D138" i="2"/>
  <c r="D136" i="2"/>
  <c r="D137" i="2"/>
  <c r="L36" i="2"/>
  <c r="L35" i="2"/>
  <c r="L34" i="2"/>
  <c r="L33" i="2"/>
  <c r="L22" i="2"/>
  <c r="L20" i="2"/>
  <c r="L37" i="2"/>
  <c r="L31" i="2"/>
  <c r="L30" i="2"/>
  <c r="L29" i="2"/>
  <c r="L28" i="2"/>
  <c r="L21" i="2"/>
  <c r="L19" i="2"/>
  <c r="L136" i="2"/>
  <c r="R136" i="2" s="1"/>
  <c r="L137" i="2"/>
  <c r="R137" i="2" s="1"/>
  <c r="L138" i="2"/>
  <c r="R138" i="2" s="1"/>
  <c r="L139" i="2"/>
  <c r="R139" i="2" s="1"/>
  <c r="M137" i="2"/>
  <c r="S137" i="2" s="1"/>
  <c r="M138" i="2"/>
  <c r="S138" i="2" s="1"/>
  <c r="M139" i="2"/>
  <c r="Q139" i="2" s="1"/>
  <c r="M140" i="2"/>
  <c r="S140" i="2" s="1"/>
  <c r="M141" i="2"/>
  <c r="S141" i="2" s="1"/>
  <c r="M142" i="2"/>
  <c r="S142" i="2" s="1"/>
  <c r="M143" i="2"/>
  <c r="Q143" i="2" s="1"/>
  <c r="M144" i="2"/>
  <c r="Q144" i="2" s="1"/>
  <c r="M145" i="2"/>
  <c r="S145" i="2" s="1"/>
  <c r="M136" i="2"/>
  <c r="O136" i="2" s="1"/>
  <c r="D22" i="24"/>
  <c r="F5" i="8"/>
  <c r="N81" i="2"/>
  <c r="N80" i="2"/>
  <c r="N79" i="2"/>
  <c r="N66" i="2"/>
  <c r="N65" i="2"/>
  <c r="N57" i="2"/>
  <c r="N56" i="2"/>
  <c r="B145" i="2"/>
  <c r="B144" i="2"/>
  <c r="B143" i="2"/>
  <c r="B142" i="2"/>
  <c r="B141" i="2"/>
  <c r="B140" i="2"/>
  <c r="B139" i="2"/>
  <c r="B138" i="2"/>
  <c r="B137" i="2"/>
  <c r="D145" i="2"/>
  <c r="D144" i="2"/>
  <c r="D143" i="2"/>
  <c r="D142" i="2"/>
  <c r="D141" i="2"/>
  <c r="D140" i="2"/>
  <c r="D139" i="2"/>
  <c r="G145" i="2"/>
  <c r="G144" i="2"/>
  <c r="G143" i="2"/>
  <c r="G142" i="2"/>
  <c r="G141" i="2"/>
  <c r="G140" i="2"/>
  <c r="G139" i="2"/>
  <c r="G138" i="2"/>
  <c r="G137" i="2"/>
  <c r="B136" i="2"/>
  <c r="D21" i="24"/>
  <c r="D20" i="24"/>
  <c r="D19" i="24"/>
  <c r="L23" i="2" l="1"/>
  <c r="O59" i="2"/>
  <c r="O70" i="2"/>
  <c r="O94" i="2"/>
  <c r="O64" i="2"/>
  <c r="O73" i="2"/>
  <c r="O97" i="2"/>
  <c r="O74" i="2"/>
  <c r="O98" i="2"/>
  <c r="O67" i="2"/>
  <c r="O99" i="2"/>
  <c r="O122" i="2"/>
  <c r="L24" i="2"/>
  <c r="O15" i="2"/>
  <c r="O116" i="2"/>
  <c r="O115" i="2"/>
  <c r="O119" i="2"/>
  <c r="O118" i="2"/>
  <c r="O117" i="2"/>
  <c r="O89" i="2"/>
  <c r="O71" i="2"/>
  <c r="O56" i="2"/>
  <c r="O66" i="2"/>
  <c r="O91" i="2"/>
  <c r="O78" i="2"/>
  <c r="O106" i="2"/>
  <c r="O61" i="2"/>
  <c r="O72" i="2"/>
  <c r="O96" i="2"/>
  <c r="O90" i="2"/>
  <c r="O107" i="2"/>
  <c r="O69" i="2"/>
  <c r="O68" i="2"/>
  <c r="O57" i="2"/>
  <c r="O108" i="2"/>
  <c r="O100" i="2"/>
  <c r="O101" i="2"/>
  <c r="O88" i="2"/>
  <c r="O111" i="2"/>
  <c r="O65" i="2"/>
  <c r="O105" i="2"/>
  <c r="O79" i="2"/>
  <c r="O80" i="2"/>
  <c r="O84" i="2"/>
  <c r="O63" i="2"/>
  <c r="O82" i="2"/>
  <c r="O83" i="2"/>
  <c r="O81" i="2"/>
  <c r="L39" i="2"/>
  <c r="L32" i="2"/>
  <c r="Q146" i="2"/>
  <c r="Q138" i="2"/>
  <c r="O144" i="2"/>
  <c r="L38" i="2"/>
  <c r="Q142" i="2"/>
  <c r="O140" i="2"/>
  <c r="N105" i="2"/>
  <c r="O139" i="2"/>
  <c r="S144" i="2"/>
  <c r="N106" i="2"/>
  <c r="O142" i="2"/>
  <c r="N107" i="2"/>
  <c r="S136" i="2"/>
  <c r="Q140" i="2"/>
  <c r="O138" i="2"/>
  <c r="Q136" i="2"/>
  <c r="Q137" i="2"/>
  <c r="Q145" i="2"/>
  <c r="Q141" i="2"/>
  <c r="N108" i="2"/>
  <c r="L27" i="2"/>
  <c r="Y141" i="2"/>
  <c r="Y140" i="2"/>
  <c r="O137" i="2"/>
  <c r="O143" i="2"/>
  <c r="O141" i="2"/>
  <c r="S139" i="2"/>
  <c r="O145" i="2"/>
  <c r="S143" i="2"/>
  <c r="S146" i="2"/>
  <c r="N45" i="24" l="1"/>
  <c r="L40" i="2"/>
</calcChain>
</file>

<file path=xl/sharedStrings.xml><?xml version="1.0" encoding="utf-8"?>
<sst xmlns="http://schemas.openxmlformats.org/spreadsheetml/2006/main" count="1023" uniqueCount="680">
  <si>
    <t>（様式第1－８号）</t>
    <rPh sb="3" eb="4">
      <t>ダイ</t>
    </rPh>
    <rPh sb="7" eb="8">
      <t>ゴウ</t>
    </rPh>
    <phoneticPr fontId="3"/>
  </si>
  <si>
    <t>収入の部</t>
    <rPh sb="0" eb="2">
      <t>シュウニュウ</t>
    </rPh>
    <rPh sb="3" eb="4">
      <t>ブ</t>
    </rPh>
    <phoneticPr fontId="3"/>
  </si>
  <si>
    <t>項　　目</t>
    <rPh sb="0" eb="1">
      <t>コウ</t>
    </rPh>
    <rPh sb="3" eb="4">
      <t>メ</t>
    </rPh>
    <phoneticPr fontId="3"/>
  </si>
  <si>
    <t>金額</t>
    <rPh sb="0" eb="1">
      <t>キン</t>
    </rPh>
    <rPh sb="1" eb="2">
      <t>ガク</t>
    </rPh>
    <phoneticPr fontId="3"/>
  </si>
  <si>
    <t>１．</t>
    <phoneticPr fontId="3"/>
  </si>
  <si>
    <t>利子等</t>
    <rPh sb="0" eb="2">
      <t>リシ</t>
    </rPh>
    <rPh sb="2" eb="3">
      <t>トウ</t>
    </rPh>
    <phoneticPr fontId="3"/>
  </si>
  <si>
    <t>２．</t>
    <phoneticPr fontId="3"/>
  </si>
  <si>
    <t>返還</t>
    <rPh sb="0" eb="2">
      <t>ヘンカン</t>
    </rPh>
    <phoneticPr fontId="3"/>
  </si>
  <si>
    <t>３．</t>
    <phoneticPr fontId="3"/>
  </si>
  <si>
    <t>　合　　　計</t>
    <rPh sb="1" eb="2">
      <t>ゴウ</t>
    </rPh>
    <rPh sb="5" eb="6">
      <t>ケイ</t>
    </rPh>
    <phoneticPr fontId="3"/>
  </si>
  <si>
    <t>日当</t>
    <rPh sb="0" eb="2">
      <t>ニットウ</t>
    </rPh>
    <phoneticPr fontId="3"/>
  </si>
  <si>
    <t>購入・リース費</t>
    <rPh sb="0" eb="2">
      <t>コウニュウ</t>
    </rPh>
    <rPh sb="6" eb="7">
      <t>ヒ</t>
    </rPh>
    <phoneticPr fontId="3"/>
  </si>
  <si>
    <t>外注費</t>
    <rPh sb="0" eb="3">
      <t>ガイチュウヒ</t>
    </rPh>
    <phoneticPr fontId="3"/>
  </si>
  <si>
    <t>その他</t>
    <rPh sb="2" eb="3">
      <t>ホカ</t>
    </rPh>
    <phoneticPr fontId="3"/>
  </si>
  <si>
    <t>活動項目</t>
    <rPh sb="0" eb="2">
      <t>カツドウ</t>
    </rPh>
    <rPh sb="2" eb="4">
      <t>コウモク</t>
    </rPh>
    <phoneticPr fontId="3"/>
  </si>
  <si>
    <t>計画</t>
    <rPh sb="0" eb="2">
      <t>ケイカク</t>
    </rPh>
    <phoneticPr fontId="3"/>
  </si>
  <si>
    <t>水路</t>
    <rPh sb="0" eb="2">
      <t>スイロ</t>
    </rPh>
    <phoneticPr fontId="3"/>
  </si>
  <si>
    <t>農道</t>
    <rPh sb="0" eb="2">
      <t>ノウドウ</t>
    </rPh>
    <phoneticPr fontId="3"/>
  </si>
  <si>
    <t>ため池</t>
    <rPh sb="2" eb="3">
      <t>イケ</t>
    </rPh>
    <phoneticPr fontId="3"/>
  </si>
  <si>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
  </si>
  <si>
    <t>○</t>
    <phoneticPr fontId="3"/>
  </si>
  <si>
    <t>延べ数量</t>
    <rPh sb="0" eb="1">
      <t>ノ</t>
    </rPh>
    <rPh sb="2" eb="4">
      <t>スウリョウ</t>
    </rPh>
    <phoneticPr fontId="3"/>
  </si>
  <si>
    <t>共通</t>
    <rPh sb="0" eb="2">
      <t>キョウツウ</t>
    </rPh>
    <phoneticPr fontId="3"/>
  </si>
  <si>
    <t>農用地</t>
    <phoneticPr fontId="3"/>
  </si>
  <si>
    <t>実践活動</t>
    <phoneticPr fontId="3"/>
  </si>
  <si>
    <t>合計</t>
    <rPh sb="0" eb="2">
      <t>ゴウケイ</t>
    </rPh>
    <phoneticPr fontId="3"/>
  </si>
  <si>
    <t>田</t>
    <rPh sb="0" eb="1">
      <t>タ</t>
    </rPh>
    <phoneticPr fontId="3"/>
  </si>
  <si>
    <t>草地</t>
    <rPh sb="0" eb="2">
      <t>クサチ</t>
    </rPh>
    <phoneticPr fontId="3"/>
  </si>
  <si>
    <t>畑</t>
    <rPh sb="0" eb="1">
      <t>ハタケ</t>
    </rPh>
    <phoneticPr fontId="3"/>
  </si>
  <si>
    <t>活動終了年度</t>
    <rPh sb="0" eb="2">
      <t>カツドウ</t>
    </rPh>
    <rPh sb="2" eb="4">
      <t>シュウリョウ</t>
    </rPh>
    <rPh sb="4" eb="6">
      <t>ネンド</t>
    </rPh>
    <phoneticPr fontId="3"/>
  </si>
  <si>
    <t>活動開始年度</t>
    <rPh sb="0" eb="2">
      <t>カツドウ</t>
    </rPh>
    <rPh sb="2" eb="4">
      <t>カイシ</t>
    </rPh>
    <rPh sb="4" eb="6">
      <t>ネンド</t>
    </rPh>
    <phoneticPr fontId="3"/>
  </si>
  <si>
    <t>Ⅰ．地区の概要</t>
    <rPh sb="2" eb="4">
      <t>チク</t>
    </rPh>
    <rPh sb="5" eb="7">
      <t>ガイヨウ</t>
    </rPh>
    <phoneticPr fontId="3"/>
  </si>
  <si>
    <t>組織名称</t>
    <rPh sb="0" eb="2">
      <t>ソシキ</t>
    </rPh>
    <rPh sb="2" eb="4">
      <t>メイショウ</t>
    </rPh>
    <phoneticPr fontId="3"/>
  </si>
  <si>
    <t>〇</t>
    <phoneticPr fontId="3"/>
  </si>
  <si>
    <t>計画</t>
    <rPh sb="0" eb="2">
      <t>ケイカク</t>
    </rPh>
    <phoneticPr fontId="3"/>
  </si>
  <si>
    <t>内容</t>
    <rPh sb="0" eb="2">
      <t>ナイヨウ</t>
    </rPh>
    <phoneticPr fontId="3"/>
  </si>
  <si>
    <t>（km,箇所）</t>
    <rPh sb="4" eb="6">
      <t>カショ</t>
    </rPh>
    <phoneticPr fontId="3"/>
  </si>
  <si>
    <t>施設区分</t>
    <rPh sb="0" eb="2">
      <t>シセツ</t>
    </rPh>
    <rPh sb="2" eb="4">
      <t>クブン</t>
    </rPh>
    <phoneticPr fontId="3"/>
  </si>
  <si>
    <t>多面的機能支払交付金に係る実施状況報告書</t>
  </si>
  <si>
    <t>○</t>
  </si>
  <si>
    <t>備　考</t>
    <rPh sb="0" eb="1">
      <t>ソナエ</t>
    </rPh>
    <rPh sb="2" eb="3">
      <t>コウ</t>
    </rPh>
    <phoneticPr fontId="3"/>
  </si>
  <si>
    <t>実施</t>
    <rPh sb="0" eb="2">
      <t>ジッシ</t>
    </rPh>
    <phoneticPr fontId="3"/>
  </si>
  <si>
    <t>農地維持支払交付金の交付を受けずに活動を実施した場合も記入してください。</t>
    <rPh sb="17" eb="19">
      <t>カツドウ</t>
    </rPh>
    <phoneticPr fontId="3"/>
  </si>
  <si>
    <t>施設の軽微な補修</t>
    <rPh sb="0" eb="2">
      <t>シセツ</t>
    </rPh>
    <rPh sb="3" eb="5">
      <t>ケイビ</t>
    </rPh>
    <rPh sb="6" eb="8">
      <t>ホシュウ</t>
    </rPh>
    <phoneticPr fontId="3"/>
  </si>
  <si>
    <t>地域資源の基礎的な保全活動</t>
    <rPh sb="0" eb="2">
      <t>チイキ</t>
    </rPh>
    <rPh sb="2" eb="4">
      <t>シゲン</t>
    </rPh>
    <rPh sb="5" eb="8">
      <t>キソテキ</t>
    </rPh>
    <rPh sb="9" eb="11">
      <t>ホゼン</t>
    </rPh>
    <rPh sb="11" eb="13">
      <t>カツドウ</t>
    </rPh>
    <phoneticPr fontId="3"/>
  </si>
  <si>
    <t>実績</t>
    <rPh sb="0" eb="2">
      <t>ジッセキ</t>
    </rPh>
    <phoneticPr fontId="3"/>
  </si>
  <si>
    <t>農地中間管理機構の借り受け</t>
    <rPh sb="0" eb="2">
      <t>ノウチ</t>
    </rPh>
    <rPh sb="2" eb="4">
      <t>チュウカン</t>
    </rPh>
    <rPh sb="4" eb="6">
      <t>カンリ</t>
    </rPh>
    <rPh sb="6" eb="8">
      <t>キコウ</t>
    </rPh>
    <rPh sb="9" eb="10">
      <t>カ</t>
    </rPh>
    <rPh sb="11" eb="12">
      <t>ウ</t>
    </rPh>
    <phoneticPr fontId="3"/>
  </si>
  <si>
    <t>消費税に係る課税事業者の該当の有無</t>
    <rPh sb="0" eb="3">
      <t>ショウヒゼイ</t>
    </rPh>
    <rPh sb="4" eb="5">
      <t>カカワ</t>
    </rPh>
    <rPh sb="6" eb="8">
      <t>カゼイ</t>
    </rPh>
    <rPh sb="8" eb="11">
      <t>ジギョウシャ</t>
    </rPh>
    <rPh sb="12" eb="14">
      <t>ガイトウ</t>
    </rPh>
    <rPh sb="15" eb="17">
      <t>ウム</t>
    </rPh>
    <phoneticPr fontId="3"/>
  </si>
  <si>
    <t>開催日</t>
    <rPh sb="0" eb="3">
      <t>カイサイビ</t>
    </rPh>
    <phoneticPr fontId="3"/>
  </si>
  <si>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3"/>
  </si>
  <si>
    <t>１． 総会又は運営委員会の実施時期</t>
    <rPh sb="3" eb="5">
      <t>ソウカイ</t>
    </rPh>
    <rPh sb="5" eb="6">
      <t>マタ</t>
    </rPh>
    <rPh sb="7" eb="9">
      <t>ウンエイ</t>
    </rPh>
    <rPh sb="9" eb="12">
      <t>イインカイ</t>
    </rPh>
    <rPh sb="13" eb="15">
      <t>ジッシ</t>
    </rPh>
    <rPh sb="15" eb="17">
      <t>ジキ</t>
    </rPh>
    <phoneticPr fontId="3"/>
  </si>
  <si>
    <t>下記にあてはまる場合は○を記入してください。</t>
    <rPh sb="0" eb="2">
      <t>カキ</t>
    </rPh>
    <rPh sb="8" eb="10">
      <t>バアイ</t>
    </rPh>
    <rPh sb="13" eb="15">
      <t>キニュウ</t>
    </rPh>
    <phoneticPr fontId="3"/>
  </si>
  <si>
    <t>（別添）</t>
    <rPh sb="1" eb="3">
      <t>ベッテン</t>
    </rPh>
    <phoneticPr fontId="3"/>
  </si>
  <si>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3"/>
  </si>
  <si>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3"/>
  </si>
  <si>
    <t>１　事業計画</t>
  </si>
  <si>
    <t>２　農業の有する多面的機能の発揮の促進に関する活動計画書</t>
  </si>
  <si>
    <t>３　その他</t>
  </si>
  <si>
    <t>記</t>
    <phoneticPr fontId="3"/>
  </si>
  <si>
    <t>　このことについて、農業の有する多面的機能の発揮の促進に関する法律（平成26年法律第78号）第７条第１項の規定に基づき、下記関係書類を添えて認定を申請する。</t>
    <phoneticPr fontId="13"/>
  </si>
  <si>
    <t>多面的機能発揮促進事業に関する計画</t>
    <rPh sb="9" eb="11">
      <t>ジギョウ</t>
    </rPh>
    <phoneticPr fontId="17"/>
  </si>
  <si>
    <t>１ 多面的機能発揮促進事業の目標</t>
    <phoneticPr fontId="17"/>
  </si>
  <si>
    <t>１．現況</t>
    <rPh sb="2" eb="4">
      <t>ゲンキョウ</t>
    </rPh>
    <phoneticPr fontId="17"/>
  </si>
  <si>
    <t>２．目標</t>
    <rPh sb="2" eb="4">
      <t>モクヒョウ</t>
    </rPh>
    <phoneticPr fontId="17"/>
  </si>
  <si>
    <t>２ 多面的機能発揮促進事業の内容</t>
    <phoneticPr fontId="17"/>
  </si>
  <si>
    <t>　　① 種類（実施するものに○を付すこと。）</t>
    <phoneticPr fontId="17"/>
  </si>
  <si>
    <t>　　② 実施区域</t>
    <phoneticPr fontId="17"/>
  </si>
  <si>
    <t>３ 多面的機能発揮促進事業の実施期間</t>
  </si>
  <si>
    <t>４ 農業者団体等の構成員に係る事項</t>
  </si>
  <si>
    <t>備考</t>
    <rPh sb="0" eb="2">
      <t>ビコウ</t>
    </rPh>
    <phoneticPr fontId="3"/>
  </si>
  <si>
    <t>対象組織名</t>
    <rPh sb="0" eb="2">
      <t>タイショウ</t>
    </rPh>
    <rPh sb="2" eb="5">
      <t>ソシキメイ</t>
    </rPh>
    <phoneticPr fontId="3"/>
  </si>
  <si>
    <t>計</t>
    <rPh sb="0" eb="1">
      <t>ケイ</t>
    </rPh>
    <phoneticPr fontId="3"/>
  </si>
  <si>
    <t>多面的機能の増進を図る活動</t>
    <rPh sb="0" eb="3">
      <t>タメンテキ</t>
    </rPh>
    <rPh sb="3" eb="5">
      <t>キノウ</t>
    </rPh>
    <rPh sb="6" eb="8">
      <t>ゾウシン</t>
    </rPh>
    <rPh sb="9" eb="10">
      <t>ハカ</t>
    </rPh>
    <rPh sb="11" eb="13">
      <t>カツドウ</t>
    </rPh>
    <phoneticPr fontId="3"/>
  </si>
  <si>
    <t>所在地</t>
    <rPh sb="0" eb="3">
      <t>ショザイチ</t>
    </rPh>
    <phoneticPr fontId="3"/>
  </si>
  <si>
    <t>＜活動の計画＞</t>
    <rPh sb="1" eb="3">
      <t>カツドウ</t>
    </rPh>
    <rPh sb="4" eb="6">
      <t>ケイカク</t>
    </rPh>
    <phoneticPr fontId="3"/>
  </si>
  <si>
    <t>■</t>
    <phoneticPr fontId="3"/>
  </si>
  <si>
    <t>別紙１</t>
    <rPh sb="0" eb="2">
      <t>ベッシ</t>
    </rPh>
    <phoneticPr fontId="3"/>
  </si>
  <si>
    <t>別紙　</t>
    <rPh sb="0" eb="2">
      <t>ベッシ</t>
    </rPh>
    <phoneticPr fontId="3"/>
  </si>
  <si>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3"/>
  </si>
  <si>
    <t>＜施行注意＞</t>
    <rPh sb="1" eb="3">
      <t>セコウ</t>
    </rPh>
    <rPh sb="3" eb="5">
      <t>チュウイ</t>
    </rPh>
    <phoneticPr fontId="3"/>
  </si>
  <si>
    <t>交付金の
交付年数</t>
    <rPh sb="0" eb="3">
      <t>コウフキン</t>
    </rPh>
    <rPh sb="5" eb="7">
      <t>コウフ</t>
    </rPh>
    <rPh sb="7" eb="9">
      <t>ネンスウ</t>
    </rPh>
    <phoneticPr fontId="3"/>
  </si>
  <si>
    <t>農地維持支払</t>
  </si>
  <si>
    <t>中山間地域等
直接支払</t>
    <phoneticPr fontId="3"/>
  </si>
  <si>
    <t>環境保全型農業直接支払</t>
    <phoneticPr fontId="3"/>
  </si>
  <si>
    <t>採草放牧地</t>
    <rPh sb="0" eb="2">
      <t>サイソウ</t>
    </rPh>
    <rPh sb="2" eb="5">
      <t>ホウボクチ</t>
    </rPh>
    <phoneticPr fontId="3"/>
  </si>
  <si>
    <t>傾斜</t>
    <rPh sb="0" eb="2">
      <t>ケイシャ</t>
    </rPh>
    <phoneticPr fontId="3"/>
  </si>
  <si>
    <t>取組面積</t>
    <rPh sb="0" eb="2">
      <t>トリクミ</t>
    </rPh>
    <rPh sb="2" eb="4">
      <t>メンセキ</t>
    </rPh>
    <phoneticPr fontId="3"/>
  </si>
  <si>
    <t>農業用施設
（多面支払）</t>
    <rPh sb="0" eb="3">
      <t>ノウギョウヨウ</t>
    </rPh>
    <rPh sb="3" eb="5">
      <t>シセツ</t>
    </rPh>
    <rPh sb="7" eb="9">
      <t>タメン</t>
    </rPh>
    <rPh sb="9" eb="11">
      <t>シハラ</t>
    </rPh>
    <phoneticPr fontId="3"/>
  </si>
  <si>
    <t>別添１「実施区域位置図」のとおり　</t>
    <rPh sb="0" eb="2">
      <t>ベッテン</t>
    </rPh>
    <rPh sb="4" eb="6">
      <t>ジッシ</t>
    </rPh>
    <rPh sb="6" eb="8">
      <t>クイキ</t>
    </rPh>
    <rPh sb="8" eb="10">
      <t>イチ</t>
    </rPh>
    <rPh sb="10" eb="11">
      <t>ズ</t>
    </rPh>
    <phoneticPr fontId="3"/>
  </si>
  <si>
    <t>□</t>
    <phoneticPr fontId="3"/>
  </si>
  <si>
    <t>組織名</t>
    <phoneticPr fontId="3"/>
  </si>
  <si>
    <t>代表者氏名</t>
    <phoneticPr fontId="3"/>
  </si>
  <si>
    <t>（１）農地維持支払</t>
    <rPh sb="3" eb="5">
      <t>ノウチ</t>
    </rPh>
    <rPh sb="5" eb="7">
      <t>イジ</t>
    </rPh>
    <rPh sb="7" eb="9">
      <t>シハライ</t>
    </rPh>
    <phoneticPr fontId="3"/>
  </si>
  <si>
    <t>■</t>
  </si>
  <si>
    <t>１号事業（多面的機能支払交付金）</t>
    <phoneticPr fontId="3"/>
  </si>
  <si>
    <t>２号事業（中山間地域等直接支払交付金）</t>
    <phoneticPr fontId="3"/>
  </si>
  <si>
    <t>３号事業（環境保全型農業直接支払交付金）</t>
    <phoneticPr fontId="3"/>
  </si>
  <si>
    <t>□</t>
  </si>
  <si>
    <t>都道府県の同意書の写し（都道府県営土地改良施設の管理）</t>
    <phoneticPr fontId="3"/>
  </si>
  <si>
    <t>水路</t>
    <rPh sb="0" eb="2">
      <t>スイロ</t>
    </rPh>
    <phoneticPr fontId="2"/>
  </si>
  <si>
    <t>農道</t>
    <rPh sb="0" eb="2">
      <t>ノウドウ</t>
    </rPh>
    <phoneticPr fontId="2"/>
  </si>
  <si>
    <t>１．</t>
    <phoneticPr fontId="3"/>
  </si>
  <si>
    <t>２．</t>
    <phoneticPr fontId="3"/>
  </si>
  <si>
    <t>３．</t>
    <phoneticPr fontId="3"/>
  </si>
  <si>
    <t>点検</t>
    <rPh sb="0" eb="2">
      <t>テンケン</t>
    </rPh>
    <phoneticPr fontId="13"/>
  </si>
  <si>
    <t>計画策定</t>
    <rPh sb="0" eb="2">
      <t>ケイカク</t>
    </rPh>
    <rPh sb="2" eb="4">
      <t>サクテイ</t>
    </rPh>
    <phoneticPr fontId="13"/>
  </si>
  <si>
    <t>研修</t>
    <rPh sb="0" eb="2">
      <t>ケンシュウ</t>
    </rPh>
    <phoneticPr fontId="13"/>
  </si>
  <si>
    <t>実践活動</t>
    <rPh sb="0" eb="2">
      <t>ジッセン</t>
    </rPh>
    <rPh sb="2" eb="4">
      <t>カツドウ</t>
    </rPh>
    <phoneticPr fontId="13"/>
  </si>
  <si>
    <t>ため池</t>
    <rPh sb="2" eb="3">
      <t>イケ</t>
    </rPh>
    <phoneticPr fontId="13"/>
  </si>
  <si>
    <t>共通</t>
    <rPh sb="0" eb="2">
      <t>キョウツウ</t>
    </rPh>
    <phoneticPr fontId="13"/>
  </si>
  <si>
    <t>農用地</t>
    <rPh sb="0" eb="3">
      <t>ノウヨウチ</t>
    </rPh>
    <phoneticPr fontId="13"/>
  </si>
  <si>
    <t>水路</t>
    <rPh sb="0" eb="2">
      <t>スイロ</t>
    </rPh>
    <phoneticPr fontId="13"/>
  </si>
  <si>
    <t>農道</t>
    <rPh sb="0" eb="2">
      <t>ノウドウ</t>
    </rPh>
    <phoneticPr fontId="13"/>
  </si>
  <si>
    <t>水質保全</t>
    <rPh sb="0" eb="2">
      <t>スイシツ</t>
    </rPh>
    <rPh sb="2" eb="4">
      <t>ホゼン</t>
    </rPh>
    <phoneticPr fontId="13"/>
  </si>
  <si>
    <t>啓発・普及</t>
    <rPh sb="0" eb="2">
      <t>ケイハツ</t>
    </rPh>
    <rPh sb="3" eb="5">
      <t>フキュウ</t>
    </rPh>
    <phoneticPr fontId="13"/>
  </si>
  <si>
    <t>活動項目</t>
    <rPh sb="0" eb="2">
      <t>カツドウ</t>
    </rPh>
    <rPh sb="2" eb="4">
      <t>コウモク</t>
    </rPh>
    <phoneticPr fontId="13"/>
  </si>
  <si>
    <t>-</t>
    <phoneticPr fontId="13"/>
  </si>
  <si>
    <t>事務処理</t>
    <rPh sb="0" eb="2">
      <t>ジム</t>
    </rPh>
    <rPh sb="2" eb="4">
      <t>ショリ</t>
    </rPh>
    <phoneticPr fontId="13"/>
  </si>
  <si>
    <t>会議</t>
    <rPh sb="0" eb="2">
      <t>カイギ</t>
    </rPh>
    <phoneticPr fontId="13"/>
  </si>
  <si>
    <t>農地維持</t>
    <rPh sb="0" eb="2">
      <t>ノウチ</t>
    </rPh>
    <rPh sb="2" eb="4">
      <t>イジ</t>
    </rPh>
    <phoneticPr fontId="13"/>
  </si>
  <si>
    <t>推進活動</t>
    <rPh sb="0" eb="2">
      <t>スイシン</t>
    </rPh>
    <rPh sb="2" eb="4">
      <t>カツドウ</t>
    </rPh>
    <phoneticPr fontId="13"/>
  </si>
  <si>
    <t>機能診断</t>
    <rPh sb="0" eb="2">
      <t>キノウ</t>
    </rPh>
    <rPh sb="2" eb="4">
      <t>シンダン</t>
    </rPh>
    <phoneticPr fontId="13"/>
  </si>
  <si>
    <t>生態系保全</t>
    <rPh sb="0" eb="3">
      <t>セイタイケイ</t>
    </rPh>
    <rPh sb="3" eb="5">
      <t>ホゼン</t>
    </rPh>
    <phoneticPr fontId="13"/>
  </si>
  <si>
    <t>景観形成・生活環境保全</t>
    <rPh sb="0" eb="2">
      <t>ケイカン</t>
    </rPh>
    <rPh sb="2" eb="4">
      <t>ケイセイ</t>
    </rPh>
    <rPh sb="5" eb="7">
      <t>セイカツ</t>
    </rPh>
    <rPh sb="7" eb="9">
      <t>カンキョウ</t>
    </rPh>
    <rPh sb="9" eb="11">
      <t>ホゼン</t>
    </rPh>
    <phoneticPr fontId="13"/>
  </si>
  <si>
    <t>資源循環</t>
    <rPh sb="0" eb="2">
      <t>シゲン</t>
    </rPh>
    <rPh sb="2" eb="4">
      <t>ジュンカン</t>
    </rPh>
    <phoneticPr fontId="13"/>
  </si>
  <si>
    <t>増進活動</t>
    <rPh sb="0" eb="2">
      <t>ゾウシン</t>
    </rPh>
    <rPh sb="2" eb="4">
      <t>カツドウ</t>
    </rPh>
    <phoneticPr fontId="13"/>
  </si>
  <si>
    <t>長寿命化</t>
    <rPh sb="0" eb="4">
      <t>チョウジュミョウカ</t>
    </rPh>
    <phoneticPr fontId="13"/>
  </si>
  <si>
    <t>Ⅱ． １号事業（多面的機能支払）</t>
    <phoneticPr fontId="3"/>
  </si>
  <si>
    <r>
      <t>１号事業</t>
    </r>
    <r>
      <rPr>
        <sz val="12"/>
        <color indexed="8"/>
        <rFont val="ＭＳ 明朝"/>
        <family val="1"/>
        <charset val="128"/>
      </rPr>
      <t>（多面的機能支払交付金）</t>
    </r>
    <phoneticPr fontId="17"/>
  </si>
  <si>
    <r>
      <t>２号事業</t>
    </r>
    <r>
      <rPr>
        <sz val="12"/>
        <color indexed="8"/>
        <rFont val="ＭＳ 明朝"/>
        <family val="1"/>
        <charset val="128"/>
      </rPr>
      <t>（中山間地域等直接支払交付金）</t>
    </r>
    <phoneticPr fontId="17"/>
  </si>
  <si>
    <r>
      <t>３号事業</t>
    </r>
    <r>
      <rPr>
        <sz val="12"/>
        <color indexed="8"/>
        <rFont val="ＭＳ 明朝"/>
        <family val="1"/>
        <charset val="128"/>
      </rPr>
      <t>（環境保全型農業直接支払交付金）</t>
    </r>
    <phoneticPr fontId="17"/>
  </si>
  <si>
    <r>
      <t>４号事業</t>
    </r>
    <r>
      <rPr>
        <sz val="12"/>
        <color indexed="8"/>
        <rFont val="ＭＳ 明朝"/>
        <family val="1"/>
        <charset val="128"/>
      </rPr>
      <t>（その他農業の有する多面的機能の発揮の促進に資する事業）</t>
    </r>
    <phoneticPr fontId="17"/>
  </si>
  <si>
    <t>うち遊休
農地面積</t>
    <rPh sb="2" eb="4">
      <t>ユウキュウ</t>
    </rPh>
    <rPh sb="5" eb="7">
      <t>ノウチ</t>
    </rPh>
    <rPh sb="7" eb="9">
      <t>メンセキ</t>
    </rPh>
    <phoneticPr fontId="3"/>
  </si>
  <si>
    <t>中山間
直払</t>
    <rPh sb="0" eb="3">
      <t>チュウサンカン</t>
    </rPh>
    <rPh sb="4" eb="6">
      <t>チョクバライ</t>
    </rPh>
    <phoneticPr fontId="3"/>
  </si>
  <si>
    <t>多面
支払</t>
    <rPh sb="0" eb="2">
      <t>タメン</t>
    </rPh>
    <rPh sb="3" eb="5">
      <t>シハライ</t>
    </rPh>
    <rPh sb="4" eb="5">
      <t>バライ</t>
    </rPh>
    <phoneticPr fontId="3"/>
  </si>
  <si>
    <t>２．組織の広域化・体制強化の計画</t>
    <rPh sb="2" eb="4">
      <t>ソシキ</t>
    </rPh>
    <rPh sb="5" eb="8">
      <t>コウイキカ</t>
    </rPh>
    <rPh sb="9" eb="11">
      <t>タイセイ</t>
    </rPh>
    <rPh sb="11" eb="13">
      <t>キョウカ</t>
    </rPh>
    <rPh sb="14" eb="16">
      <t>ケイカク</t>
    </rPh>
    <phoneticPr fontId="3"/>
  </si>
  <si>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3"/>
  </si>
  <si>
    <t>水田貯留・地下水かん養</t>
    <rPh sb="0" eb="2">
      <t>スイデン</t>
    </rPh>
    <rPh sb="2" eb="4">
      <t>チョリュウ</t>
    </rPh>
    <rPh sb="5" eb="8">
      <t>チカスイ</t>
    </rPh>
    <rPh sb="10" eb="11">
      <t>ヨウ</t>
    </rPh>
    <phoneticPr fontId="13"/>
  </si>
  <si>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7"/>
  </si>
  <si>
    <t>環境
直払※２</t>
    <rPh sb="0" eb="2">
      <t>カンキョウ</t>
    </rPh>
    <rPh sb="3" eb="5">
      <t>チョクバライ</t>
    </rPh>
    <phoneticPr fontId="3"/>
  </si>
  <si>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3"/>
  </si>
  <si>
    <t>※　多面支払の活動計画書及び中山間直払の集落協定に位置づけられている施設等については、多面支払の
　　活動組織により活動を実施し、また、多面支払の交付金を充てることとする。</t>
    <phoneticPr fontId="3"/>
  </si>
  <si>
    <t>支出の部</t>
    <rPh sb="0" eb="2">
      <t>シシュツ</t>
    </rPh>
    <rPh sb="3" eb="4">
      <t>ブ</t>
    </rPh>
    <phoneticPr fontId="3"/>
  </si>
  <si>
    <t>農村環境保全活動の幅広い展開</t>
  </si>
  <si>
    <t>資源向上支払（共同）</t>
    <rPh sb="0" eb="2">
      <t>シゲン</t>
    </rPh>
    <rPh sb="2" eb="4">
      <t>コウジョウ</t>
    </rPh>
    <rPh sb="4" eb="6">
      <t>シハラ</t>
    </rPh>
    <rPh sb="7" eb="9">
      <t>キョウドウ</t>
    </rPh>
    <phoneticPr fontId="3"/>
  </si>
  <si>
    <t>資源向上支払（長寿命化）</t>
    <rPh sb="0" eb="2">
      <t>シゲン</t>
    </rPh>
    <rPh sb="2" eb="4">
      <t>コウジョウ</t>
    </rPh>
    <rPh sb="4" eb="6">
      <t>シハラ</t>
    </rPh>
    <rPh sb="7" eb="11">
      <t>チョウジュミョウカ</t>
    </rPh>
    <phoneticPr fontId="3"/>
  </si>
  <si>
    <t>－</t>
    <phoneticPr fontId="2"/>
  </si>
  <si>
    <t>×</t>
    <phoneticPr fontId="2"/>
  </si>
  <si>
    <t>多面的機能発揮促進事業に関する計画の認定の申請について</t>
    <phoneticPr fontId="3"/>
  </si>
  <si>
    <t>必須</t>
    <rPh sb="0" eb="2">
      <t>ヒッス</t>
    </rPh>
    <phoneticPr fontId="3"/>
  </si>
  <si>
    <t>必要に応じて</t>
    <rPh sb="0" eb="2">
      <t>ヒツヨウ</t>
    </rPh>
    <rPh sb="3" eb="4">
      <t>オウ</t>
    </rPh>
    <phoneticPr fontId="3"/>
  </si>
  <si>
    <t>シート名</t>
    <rPh sb="3" eb="4">
      <t>メイ</t>
    </rPh>
    <phoneticPr fontId="3"/>
  </si>
  <si>
    <t>提出の必要性</t>
    <rPh sb="0" eb="2">
      <t>テイシュツ</t>
    </rPh>
    <rPh sb="3" eb="5">
      <t>ヒツヨウ</t>
    </rPh>
    <rPh sb="5" eb="6">
      <t>セイ</t>
    </rPh>
    <phoneticPr fontId="3"/>
  </si>
  <si>
    <t>書類名</t>
    <rPh sb="0" eb="2">
      <t>ショルイ</t>
    </rPh>
    <rPh sb="2" eb="3">
      <t>メイ</t>
    </rPh>
    <phoneticPr fontId="3"/>
  </si>
  <si>
    <t>別ファイル</t>
    <rPh sb="0" eb="1">
      <t>ベツ</t>
    </rPh>
    <phoneticPr fontId="3"/>
  </si>
  <si>
    <t>選択肢</t>
    <rPh sb="0" eb="3">
      <t>センタクシ</t>
    </rPh>
    <phoneticPr fontId="3"/>
  </si>
  <si>
    <t>市町村用</t>
    <rPh sb="0" eb="3">
      <t>シチョウソン</t>
    </rPh>
    <rPh sb="3" eb="4">
      <t>ヨウ</t>
    </rPh>
    <phoneticPr fontId="3"/>
  </si>
  <si>
    <t>★提出書類と各シートの説明</t>
    <rPh sb="1" eb="3">
      <t>テイシュツ</t>
    </rPh>
    <rPh sb="3" eb="5">
      <t>ショルイ</t>
    </rPh>
    <rPh sb="6" eb="7">
      <t>カク</t>
    </rPh>
    <rPh sb="11" eb="13">
      <t>セツメイ</t>
    </rPh>
    <phoneticPr fontId="3"/>
  </si>
  <si>
    <t>１．事業計画の申請時に提出するもの</t>
    <rPh sb="2" eb="4">
      <t>ジギョウ</t>
    </rPh>
    <rPh sb="4" eb="6">
      <t>ケイカク</t>
    </rPh>
    <rPh sb="7" eb="9">
      <t>シンセイ</t>
    </rPh>
    <rPh sb="9" eb="10">
      <t>トキ</t>
    </rPh>
    <rPh sb="11" eb="13">
      <t>テイシュツ</t>
    </rPh>
    <phoneticPr fontId="3"/>
  </si>
  <si>
    <t>２．実施状況の報告時に提出するもの</t>
    <rPh sb="2" eb="4">
      <t>ジッシ</t>
    </rPh>
    <rPh sb="4" eb="6">
      <t>ジョウキョウ</t>
    </rPh>
    <rPh sb="7" eb="9">
      <t>ホウコク</t>
    </rPh>
    <rPh sb="9" eb="10">
      <t>ジ</t>
    </rPh>
    <rPh sb="11" eb="13">
      <t>テイシュツ</t>
    </rPh>
    <phoneticPr fontId="3"/>
  </si>
  <si>
    <t>農地維持・資源向上（共同）交付金</t>
    <rPh sb="0" eb="2">
      <t>ノウチ</t>
    </rPh>
    <rPh sb="2" eb="4">
      <t>イジ</t>
    </rPh>
    <rPh sb="5" eb="7">
      <t>シゲン</t>
    </rPh>
    <rPh sb="7" eb="9">
      <t>コウジョウ</t>
    </rPh>
    <rPh sb="10" eb="12">
      <t>キョウドウ</t>
    </rPh>
    <rPh sb="13" eb="16">
      <t>コウフキン</t>
    </rPh>
    <phoneticPr fontId="3"/>
  </si>
  <si>
    <t>金銭出納簿</t>
    <rPh sb="0" eb="2">
      <t>キンセン</t>
    </rPh>
    <rPh sb="2" eb="5">
      <t>スイトウボ</t>
    </rPh>
    <phoneticPr fontId="3"/>
  </si>
  <si>
    <t>別記3-1(1)</t>
    <rPh sb="0" eb="2">
      <t>ベッキ</t>
    </rPh>
    <phoneticPr fontId="3"/>
  </si>
  <si>
    <t>別記3-1(2)</t>
    <rPh sb="0" eb="2">
      <t>ベッキ</t>
    </rPh>
    <phoneticPr fontId="3"/>
  </si>
  <si>
    <t>別記3-1(3)</t>
    <rPh sb="0" eb="2">
      <t>ベッキ</t>
    </rPh>
    <phoneticPr fontId="3"/>
  </si>
  <si>
    <t>市町村の確認用様式</t>
    <rPh sb="0" eb="3">
      <t>シチョウソン</t>
    </rPh>
    <rPh sb="4" eb="6">
      <t>カクニン</t>
    </rPh>
    <rPh sb="6" eb="7">
      <t>ヨウ</t>
    </rPh>
    <rPh sb="7" eb="9">
      <t>ヨウシキ</t>
    </rPh>
    <phoneticPr fontId="3"/>
  </si>
  <si>
    <t>地域住民等との交流活動</t>
    <rPh sb="0" eb="2">
      <t>チイキ</t>
    </rPh>
    <rPh sb="2" eb="4">
      <t>ジュウミン</t>
    </rPh>
    <rPh sb="4" eb="5">
      <t>トウ</t>
    </rPh>
    <rPh sb="7" eb="9">
      <t>コウリュウ</t>
    </rPh>
    <rPh sb="9" eb="11">
      <t>カツドウ</t>
    </rPh>
    <phoneticPr fontId="3"/>
  </si>
  <si>
    <t>学校教育等との連携</t>
    <rPh sb="0" eb="2">
      <t>ガッコウ</t>
    </rPh>
    <rPh sb="2" eb="4">
      <t>キョウイク</t>
    </rPh>
    <rPh sb="4" eb="5">
      <t>トウ</t>
    </rPh>
    <rPh sb="7" eb="9">
      <t>レンケイ</t>
    </rPh>
    <phoneticPr fontId="3"/>
  </si>
  <si>
    <t>行政機関等との連携</t>
    <rPh sb="0" eb="2">
      <t>ギョウセイ</t>
    </rPh>
    <rPh sb="2" eb="4">
      <t>キカン</t>
    </rPh>
    <rPh sb="4" eb="5">
      <t>トウ</t>
    </rPh>
    <rPh sb="7" eb="9">
      <t>レンケイ</t>
    </rPh>
    <phoneticPr fontId="3"/>
  </si>
  <si>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3"/>
  </si>
  <si>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3"/>
  </si>
  <si>
    <t>（２）資源向上支払（共同）</t>
    <rPh sb="3" eb="5">
      <t>シゲン</t>
    </rPh>
    <rPh sb="5" eb="7">
      <t>コウジョウ</t>
    </rPh>
    <rPh sb="7" eb="9">
      <t>シハライ</t>
    </rPh>
    <rPh sb="10" eb="12">
      <t>キョウドウ</t>
    </rPh>
    <phoneticPr fontId="3"/>
  </si>
  <si>
    <t>（３）資源向上支払（長寿命化）</t>
    <rPh sb="3" eb="5">
      <t>シゲン</t>
    </rPh>
    <rPh sb="5" eb="7">
      <t>コウジョウ</t>
    </rPh>
    <rPh sb="7" eb="9">
      <t>シハライ</t>
    </rPh>
    <rPh sb="10" eb="14">
      <t>チョウジュミョウカ</t>
    </rPh>
    <phoneticPr fontId="3"/>
  </si>
  <si>
    <t>市町村コード</t>
    <rPh sb="0" eb="3">
      <t>シチョウソン</t>
    </rPh>
    <phoneticPr fontId="3"/>
  </si>
  <si>
    <t>活動計画書</t>
    <rPh sb="0" eb="2">
      <t>カツドウ</t>
    </rPh>
    <rPh sb="2" eb="5">
      <t>ケイカクショ</t>
    </rPh>
    <phoneticPr fontId="3"/>
  </si>
  <si>
    <t>位置図</t>
    <rPh sb="0" eb="2">
      <t>イチ</t>
    </rPh>
    <rPh sb="2" eb="3">
      <t>ズ</t>
    </rPh>
    <phoneticPr fontId="3"/>
  </si>
  <si>
    <t>構成員一覧</t>
    <rPh sb="0" eb="3">
      <t>コウセイイン</t>
    </rPh>
    <rPh sb="3" eb="5">
      <t>イチラン</t>
    </rPh>
    <phoneticPr fontId="3"/>
  </si>
  <si>
    <t>工事確認書</t>
    <rPh sb="0" eb="2">
      <t>コウジ</t>
    </rPh>
    <rPh sb="2" eb="5">
      <t>カクニンショ</t>
    </rPh>
    <phoneticPr fontId="3"/>
  </si>
  <si>
    <t>活動記録</t>
    <rPh sb="0" eb="2">
      <t>カツドウ</t>
    </rPh>
    <rPh sb="2" eb="4">
      <t>キロク</t>
    </rPh>
    <phoneticPr fontId="3"/>
  </si>
  <si>
    <t>報告書</t>
    <rPh sb="0" eb="3">
      <t>ホウコクショ</t>
    </rPh>
    <phoneticPr fontId="3"/>
  </si>
  <si>
    <t>集計用の市町村コード一覧表</t>
    <rPh sb="0" eb="2">
      <t>シュウケイ</t>
    </rPh>
    <rPh sb="2" eb="3">
      <t>ヨウ</t>
    </rPh>
    <rPh sb="4" eb="7">
      <t>シチョウソン</t>
    </rPh>
    <rPh sb="10" eb="12">
      <t>イチラン</t>
    </rPh>
    <rPh sb="12" eb="13">
      <t>ヒョウ</t>
    </rPh>
    <phoneticPr fontId="3"/>
  </si>
  <si>
    <t>前年度まで</t>
    <rPh sb="0" eb="3">
      <t>ゼンネンド</t>
    </rPh>
    <phoneticPr fontId="3"/>
  </si>
  <si>
    <t>本年度</t>
    <rPh sb="0" eb="3">
      <t>ホンネンド</t>
    </rPh>
    <phoneticPr fontId="3"/>
  </si>
  <si>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3"/>
  </si>
  <si>
    <t>支出総額（資源向上（長寿命化））</t>
    <rPh sb="0" eb="2">
      <t>シシュツ</t>
    </rPh>
    <rPh sb="2" eb="4">
      <t>ソウガク</t>
    </rPh>
    <rPh sb="5" eb="7">
      <t>シゲン</t>
    </rPh>
    <rPh sb="7" eb="9">
      <t>コウジョウ</t>
    </rPh>
    <rPh sb="10" eb="14">
      <t>チョウジュミョウカ</t>
    </rPh>
    <phoneticPr fontId="3"/>
  </si>
  <si>
    <t>資源向上（長寿命化）交付金</t>
    <rPh sb="0" eb="2">
      <t>シゲン</t>
    </rPh>
    <rPh sb="2" eb="4">
      <t>コウジョウ</t>
    </rPh>
    <rPh sb="5" eb="9">
      <t>チョウジュミョウカ</t>
    </rPh>
    <rPh sb="10" eb="13">
      <t>コウフキン</t>
    </rPh>
    <phoneticPr fontId="3"/>
  </si>
  <si>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3"/>
  </si>
  <si>
    <t>市町村が都道府県に報告する様式</t>
    <rPh sb="0" eb="3">
      <t>シチョウソン</t>
    </rPh>
    <rPh sb="4" eb="8">
      <t>トドウフケン</t>
    </rPh>
    <rPh sb="9" eb="11">
      <t>ホウコク</t>
    </rPh>
    <rPh sb="13" eb="15">
      <t>ヨウシキ</t>
    </rPh>
    <phoneticPr fontId="3"/>
  </si>
  <si>
    <t>km</t>
    <phoneticPr fontId="2"/>
  </si>
  <si>
    <t>箇所</t>
    <rPh sb="0" eb="2">
      <t>カショ</t>
    </rPh>
    <phoneticPr fontId="2"/>
  </si>
  <si>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3"/>
  </si>
  <si>
    <t>都道府県名</t>
    <rPh sb="0" eb="4">
      <t>トドウフケン</t>
    </rPh>
    <rPh sb="4" eb="5">
      <t>メイ</t>
    </rPh>
    <phoneticPr fontId="3"/>
  </si>
  <si>
    <t>市町村名</t>
    <rPh sb="0" eb="4">
      <t>シチョウソンメイ</t>
    </rPh>
    <phoneticPr fontId="3"/>
  </si>
  <si>
    <t>代表者名</t>
    <rPh sb="0" eb="3">
      <t>ダイヒョウシャ</t>
    </rPh>
    <rPh sb="3" eb="4">
      <t>メイ</t>
    </rPh>
    <phoneticPr fontId="3"/>
  </si>
  <si>
    <t>代表者住所</t>
    <rPh sb="0" eb="3">
      <t>ダイヒョウシャ</t>
    </rPh>
    <rPh sb="3" eb="5">
      <t>ジュウショ</t>
    </rPh>
    <phoneticPr fontId="3"/>
  </si>
  <si>
    <t>　←　「都道府県」まで記入してください。</t>
    <rPh sb="4" eb="8">
      <t>トドウフケン</t>
    </rPh>
    <rPh sb="11" eb="13">
      <t>キニュウ</t>
    </rPh>
    <phoneticPr fontId="3"/>
  </si>
  <si>
    <t>　←　「市町村」まで記入してください。</t>
    <rPh sb="4" eb="7">
      <t>シチョウソン</t>
    </rPh>
    <phoneticPr fontId="3"/>
  </si>
  <si>
    <t>水質保全</t>
    <rPh sb="0" eb="2">
      <t>スイシツ</t>
    </rPh>
    <rPh sb="2" eb="4">
      <t>ホゼン</t>
    </rPh>
    <phoneticPr fontId="3"/>
  </si>
  <si>
    <t>実施日</t>
    <rPh sb="0" eb="3">
      <t>ジッシビ</t>
    </rPh>
    <phoneticPr fontId="3"/>
  </si>
  <si>
    <t>備考</t>
    <rPh sb="0" eb="2">
      <t>ビコウ</t>
    </rPh>
    <phoneticPr fontId="3"/>
  </si>
  <si>
    <t>実施日</t>
    <rPh sb="0" eb="2">
      <t>ジッシ</t>
    </rPh>
    <rPh sb="2" eb="3">
      <t>ヒ</t>
    </rPh>
    <phoneticPr fontId="3"/>
  </si>
  <si>
    <t>実施日</t>
    <rPh sb="0" eb="3">
      <t>ジッシビ</t>
    </rPh>
    <phoneticPr fontId="3"/>
  </si>
  <si>
    <t>研修</t>
    <rPh sb="0" eb="2">
      <t>ケンシュウ</t>
    </rPh>
    <phoneticPr fontId="3"/>
  </si>
  <si>
    <t>点検・計画策定</t>
    <rPh sb="0" eb="2">
      <t>テンケン</t>
    </rPh>
    <rPh sb="3" eb="5">
      <t>ケイカク</t>
    </rPh>
    <rPh sb="5" eb="7">
      <t>サクテイ</t>
    </rPh>
    <phoneticPr fontId="13"/>
  </si>
  <si>
    <t>機能診断・計画策定</t>
    <rPh sb="0" eb="2">
      <t>キノウ</t>
    </rPh>
    <rPh sb="2" eb="4">
      <t>シンダン</t>
    </rPh>
    <rPh sb="5" eb="7">
      <t>ケイカク</t>
    </rPh>
    <rPh sb="7" eb="9">
      <t>サクテイ</t>
    </rPh>
    <phoneticPr fontId="13"/>
  </si>
  <si>
    <t>啓発・普及</t>
    <rPh sb="0" eb="2">
      <t>ケイハツ</t>
    </rPh>
    <rPh sb="3" eb="5">
      <t>フキュウ</t>
    </rPh>
    <phoneticPr fontId="3"/>
  </si>
  <si>
    <t>研修</t>
    <rPh sb="0" eb="2">
      <t>ケンシュウ</t>
    </rPh>
    <phoneticPr fontId="2"/>
  </si>
  <si>
    <t>実践活動</t>
    <rPh sb="0" eb="2">
      <t>ジッセン</t>
    </rPh>
    <rPh sb="2" eb="4">
      <t>カツドウ</t>
    </rPh>
    <phoneticPr fontId="3"/>
  </si>
  <si>
    <t>実践活動</t>
    <rPh sb="0" eb="2">
      <t>ジッセン</t>
    </rPh>
    <rPh sb="2" eb="4">
      <t>カツドウ</t>
    </rPh>
    <phoneticPr fontId="3"/>
  </si>
  <si>
    <t>農村環境保全活動</t>
    <rPh sb="0" eb="2">
      <t>ノウソン</t>
    </rPh>
    <rPh sb="2" eb="4">
      <t>カンキョウ</t>
    </rPh>
    <rPh sb="4" eb="6">
      <t>ホゼン</t>
    </rPh>
    <rPh sb="6" eb="8">
      <t>カツドウ</t>
    </rPh>
    <phoneticPr fontId="3"/>
  </si>
  <si>
    <t>加算措置</t>
    <rPh sb="0" eb="2">
      <t>カサン</t>
    </rPh>
    <rPh sb="2" eb="4">
      <t>ソチ</t>
    </rPh>
    <phoneticPr fontId="3"/>
  </si>
  <si>
    <t>必要に応じて</t>
    <rPh sb="0" eb="2">
      <t>ヒツヨウ</t>
    </rPh>
    <rPh sb="3" eb="4">
      <t>オウ</t>
    </rPh>
    <phoneticPr fontId="3"/>
  </si>
  <si>
    <t>長寿命化整備計画</t>
    <rPh sb="0" eb="4">
      <t>チョウジュミョウカ</t>
    </rPh>
    <rPh sb="4" eb="6">
      <t>セイビ</t>
    </rPh>
    <rPh sb="6" eb="8">
      <t>ケイカク</t>
    </rPh>
    <phoneticPr fontId="3"/>
  </si>
  <si>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3"/>
  </si>
  <si>
    <t>　　① １号事業</t>
    <rPh sb="5" eb="6">
      <t>ゴウ</t>
    </rPh>
    <rPh sb="6" eb="8">
      <t>ジギョウ</t>
    </rPh>
    <phoneticPr fontId="17"/>
  </si>
  <si>
    <t>（例）　活動計画書「Ⅰ．地区の概要」の「１．活動期間」及び「２．実施区域内の農用地、施設」並びに「（別添１）実施区域位置図」のとおり。</t>
    <rPh sb="1" eb="2">
      <t>レイ</t>
    </rPh>
    <rPh sb="32" eb="34">
      <t>ジッシ</t>
    </rPh>
    <phoneticPr fontId="17"/>
  </si>
  <si>
    <t>活動計画書「３．活動の計画」の「（１）農地維持支払」に記載のとおり。</t>
    <phoneticPr fontId="3"/>
  </si>
  <si>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3"/>
  </si>
  <si>
    <t>Ⅰ．　</t>
    <phoneticPr fontId="3"/>
  </si>
  <si>
    <t>地区の概要（共通）</t>
    <phoneticPr fontId="3"/>
  </si>
  <si>
    <t>＜施行注意＞</t>
    <rPh sb="1" eb="3">
      <t>セコウ</t>
    </rPh>
    <rPh sb="3" eb="5">
      <t>チュウイ</t>
    </rPh>
    <phoneticPr fontId="3"/>
  </si>
  <si>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3"/>
  </si>
  <si>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3"/>
  </si>
  <si>
    <t>34　生物多様性保全計画の策定</t>
    <rPh sb="3" eb="5">
      <t>セイブツ</t>
    </rPh>
    <rPh sb="5" eb="8">
      <t>タヨウセイ</t>
    </rPh>
    <rPh sb="8" eb="10">
      <t>ホゼン</t>
    </rPh>
    <rPh sb="10" eb="12">
      <t>ケイカク</t>
    </rPh>
    <rPh sb="13" eb="15">
      <t>サクテイ</t>
    </rPh>
    <phoneticPr fontId="3"/>
  </si>
  <si>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3"/>
  </si>
  <si>
    <t>計画策定</t>
    <rPh sb="0" eb="2">
      <t>ケイカク</t>
    </rPh>
    <rPh sb="2" eb="4">
      <t>サクテイ</t>
    </rPh>
    <phoneticPr fontId="3"/>
  </si>
  <si>
    <t>60　広報活動</t>
    <rPh sb="3" eb="5">
      <t>コウホウ</t>
    </rPh>
    <rPh sb="5" eb="7">
      <t>カツドウ</t>
    </rPh>
    <phoneticPr fontId="3"/>
  </si>
  <si>
    <t>52　遊休農地の有効活用</t>
    <rPh sb="3" eb="5">
      <t>ユウキュウ</t>
    </rPh>
    <rPh sb="5" eb="7">
      <t>ノウチ</t>
    </rPh>
    <rPh sb="8" eb="10">
      <t>ユウコウ</t>
    </rPh>
    <rPh sb="10" eb="12">
      <t>カツヨウ</t>
    </rPh>
    <phoneticPr fontId="2"/>
  </si>
  <si>
    <t>54　地域住民による直営施工</t>
    <rPh sb="3" eb="5">
      <t>チイキ</t>
    </rPh>
    <rPh sb="5" eb="7">
      <t>ジュウミン</t>
    </rPh>
    <rPh sb="10" eb="12">
      <t>チョクエイ</t>
    </rPh>
    <rPh sb="12" eb="14">
      <t>セコウ</t>
    </rPh>
    <phoneticPr fontId="2"/>
  </si>
  <si>
    <t>55　防災・減災力の強化</t>
    <rPh sb="3" eb="5">
      <t>ボウサイ</t>
    </rPh>
    <rPh sb="6" eb="7">
      <t>ゲン</t>
    </rPh>
    <rPh sb="7" eb="8">
      <t>サイ</t>
    </rPh>
    <rPh sb="8" eb="9">
      <t>リョク</t>
    </rPh>
    <rPh sb="10" eb="12">
      <t>キョウカ</t>
    </rPh>
    <phoneticPr fontId="2"/>
  </si>
  <si>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</si>
  <si>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</si>
  <si>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rPh sb="3" eb="7">
      <t>トドウフケン</t>
    </rPh>
    <rPh sb="8" eb="11">
      <t>シチョウソン</t>
    </rPh>
    <rPh sb="12" eb="13">
      <t>トク</t>
    </rPh>
    <rPh sb="14" eb="15">
      <t>ミト</t>
    </rPh>
    <rPh sb="17" eb="19">
      <t>カツドウ</t>
    </rPh>
    <phoneticPr fontId="2"/>
  </si>
  <si>
    <t>61　水路の補修</t>
    <rPh sb="3" eb="5">
      <t>スイロ</t>
    </rPh>
    <rPh sb="6" eb="8">
      <t>ホシュウ</t>
    </rPh>
    <phoneticPr fontId="2"/>
  </si>
  <si>
    <t>62　水路の更新等</t>
    <rPh sb="3" eb="5">
      <t>スイロ</t>
    </rPh>
    <rPh sb="6" eb="8">
      <t>コウシン</t>
    </rPh>
    <rPh sb="8" eb="9">
      <t>トウ</t>
    </rPh>
    <phoneticPr fontId="2"/>
  </si>
  <si>
    <t>63　農道の補修</t>
    <rPh sb="3" eb="5">
      <t>ノウドウ</t>
    </rPh>
    <rPh sb="6" eb="8">
      <t>ホシュウ</t>
    </rPh>
    <phoneticPr fontId="2"/>
  </si>
  <si>
    <t>64　農道の更新等</t>
    <rPh sb="3" eb="5">
      <t>ノウドウ</t>
    </rPh>
    <rPh sb="6" eb="8">
      <t>コウシン</t>
    </rPh>
    <rPh sb="8" eb="9">
      <t>トウ</t>
    </rPh>
    <phoneticPr fontId="2"/>
  </si>
  <si>
    <t>65　ため池の補修</t>
    <rPh sb="5" eb="6">
      <t>イケ</t>
    </rPh>
    <rPh sb="7" eb="9">
      <t>ホシュウ</t>
    </rPh>
    <phoneticPr fontId="2"/>
  </si>
  <si>
    <t>66　ため池（附帯施設）の更新等</t>
    <rPh sb="5" eb="6">
      <t>イケ</t>
    </rPh>
    <rPh sb="7" eb="9">
      <t>フタイ</t>
    </rPh>
    <rPh sb="9" eb="11">
      <t>シセツ</t>
    </rPh>
    <rPh sb="13" eb="15">
      <t>コウシン</t>
    </rPh>
    <rPh sb="15" eb="16">
      <t>トウ</t>
    </rPh>
    <phoneticPr fontId="2"/>
  </si>
  <si>
    <t>　（１）多面的機能発揮促進事業の種類及び実施区域</t>
    <phoneticPr fontId="17"/>
  </si>
  <si>
    <t>　（２）活動の内容等</t>
    <rPh sb="4" eb="6">
      <t>カツドウ</t>
    </rPh>
    <rPh sb="7" eb="9">
      <t>ナイヨウ</t>
    </rPh>
    <rPh sb="9" eb="10">
      <t>トウ</t>
    </rPh>
    <phoneticPr fontId="17"/>
  </si>
  <si>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7"/>
  </si>
  <si>
    <t xml:space="preserve">  　 ２）活動の内容</t>
    <rPh sb="6" eb="8">
      <t>カツドウ</t>
    </rPh>
    <rPh sb="9" eb="11">
      <t>ナイヨウ</t>
    </rPh>
    <phoneticPr fontId="17"/>
  </si>
  <si>
    <t>年当たり
交付金額
上限</t>
    <rPh sb="0" eb="1">
      <t>ネン</t>
    </rPh>
    <rPh sb="1" eb="2">
      <t>ア</t>
    </rPh>
    <rPh sb="5" eb="8">
      <t>コウフキン</t>
    </rPh>
    <rPh sb="8" eb="9">
      <t>ガク</t>
    </rPh>
    <rPh sb="10" eb="12">
      <t>ジョウゲン</t>
    </rPh>
    <phoneticPr fontId="3"/>
  </si>
  <si>
    <t>機能診断・
計画策定</t>
    <rPh sb="0" eb="2">
      <t>キノウ</t>
    </rPh>
    <rPh sb="2" eb="4">
      <t>シンダン</t>
    </rPh>
    <rPh sb="6" eb="8">
      <t>ケイカク</t>
    </rPh>
    <rPh sb="8" eb="10">
      <t>サクテイ</t>
    </rPh>
    <phoneticPr fontId="3"/>
  </si>
  <si>
    <t>循環かんがいによる水質保全</t>
    <rPh sb="0" eb="2">
      <t>ジュンカン</t>
    </rPh>
    <rPh sb="9" eb="11">
      <t>スイシツ</t>
    </rPh>
    <rPh sb="11" eb="13">
      <t>ホゼン</t>
    </rPh>
    <phoneticPr fontId="2"/>
  </si>
  <si>
    <t>浄化水路による水質保全</t>
    <rPh sb="0" eb="2">
      <t>ジョウカ</t>
    </rPh>
    <rPh sb="2" eb="4">
      <t>スイロ</t>
    </rPh>
    <rPh sb="7" eb="9">
      <t>スイシツ</t>
    </rPh>
    <rPh sb="9" eb="11">
      <t>ホゼン</t>
    </rPh>
    <phoneticPr fontId="2"/>
  </si>
  <si>
    <t>地下水かん養</t>
    <rPh sb="0" eb="3">
      <t>チカスイ</t>
    </rPh>
    <rPh sb="5" eb="6">
      <t>ヨウ</t>
    </rPh>
    <phoneticPr fontId="2"/>
  </si>
  <si>
    <t>持続的な水管理</t>
    <rPh sb="0" eb="3">
      <t>ジゾクテキ</t>
    </rPh>
    <rPh sb="4" eb="5">
      <t>ミズ</t>
    </rPh>
    <rPh sb="5" eb="7">
      <t>カンリ</t>
    </rPh>
    <phoneticPr fontId="2"/>
  </si>
  <si>
    <t>土壌流出防止</t>
    <rPh sb="0" eb="2">
      <t>ドジョウ</t>
    </rPh>
    <rPh sb="2" eb="4">
      <t>リュウシュツ</t>
    </rPh>
    <rPh sb="4" eb="6">
      <t>ボウシ</t>
    </rPh>
    <phoneticPr fontId="2"/>
  </si>
  <si>
    <t>生物多様性の回復</t>
    <rPh sb="0" eb="2">
      <t>セイブツ</t>
    </rPh>
    <rPh sb="2" eb="5">
      <t>タヨウセイ</t>
    </rPh>
    <rPh sb="6" eb="8">
      <t>カイフク</t>
    </rPh>
    <phoneticPr fontId="2"/>
  </si>
  <si>
    <t>水環境の回復</t>
    <rPh sb="0" eb="3">
      <t>ミズカンキョウ</t>
    </rPh>
    <rPh sb="4" eb="6">
      <t>カイフク</t>
    </rPh>
    <phoneticPr fontId="2"/>
  </si>
  <si>
    <t>持続的な畦畔管理</t>
    <rPh sb="0" eb="3">
      <t>ジゾクテキ</t>
    </rPh>
    <rPh sb="4" eb="6">
      <t>ケイハン</t>
    </rPh>
    <rPh sb="6" eb="8">
      <t>カンリ</t>
    </rPh>
    <phoneticPr fontId="2"/>
  </si>
  <si>
    <t>専門家の指導</t>
    <rPh sb="0" eb="3">
      <t>センモンカ</t>
    </rPh>
    <rPh sb="4" eb="6">
      <t>シドウ</t>
    </rPh>
    <phoneticPr fontId="2"/>
  </si>
  <si>
    <t>２．組織の広域化・体制強化の状況</t>
    <rPh sb="2" eb="4">
      <t>ソシキ</t>
    </rPh>
    <rPh sb="5" eb="8">
      <t>コウイキカ</t>
    </rPh>
    <rPh sb="9" eb="11">
      <t>タイセイ</t>
    </rPh>
    <rPh sb="11" eb="13">
      <t>キョウカ</t>
    </rPh>
    <rPh sb="14" eb="16">
      <t>ジョウキョウ</t>
    </rPh>
    <phoneticPr fontId="3"/>
  </si>
  <si>
    <t>点検・
計画策定</t>
    <rPh sb="0" eb="2">
      <t>テンケン</t>
    </rPh>
    <rPh sb="4" eb="6">
      <t>ケイカク</t>
    </rPh>
    <rPh sb="6" eb="8">
      <t>サクテイ</t>
    </rPh>
    <phoneticPr fontId="3"/>
  </si>
  <si>
    <t>１　点検</t>
    <rPh sb="2" eb="4">
      <t>テンケン</t>
    </rPh>
    <phoneticPr fontId="13"/>
  </si>
  <si>
    <t>２　年度活動計画の策定</t>
    <rPh sb="2" eb="4">
      <t>ネンド</t>
    </rPh>
    <rPh sb="4" eb="6">
      <t>カツドウ</t>
    </rPh>
    <rPh sb="6" eb="8">
      <t>ケイカク</t>
    </rPh>
    <rPh sb="9" eb="11">
      <t>サクテイ</t>
    </rPh>
    <phoneticPr fontId="13"/>
  </si>
  <si>
    <t>４　遊休農地発生防止のための保全管理</t>
    <rPh sb="2" eb="4">
      <t>ユウキュウ</t>
    </rPh>
    <rPh sb="4" eb="6">
      <t>ノウチ</t>
    </rPh>
    <rPh sb="6" eb="8">
      <t>ハッセイ</t>
    </rPh>
    <rPh sb="8" eb="10">
      <t>ボウシ</t>
    </rPh>
    <rPh sb="14" eb="16">
      <t>ホゼン</t>
    </rPh>
    <rPh sb="16" eb="18">
      <t>カンリ</t>
    </rPh>
    <phoneticPr fontId="13"/>
  </si>
  <si>
    <t>５　畦畔・法面・防風林の草刈り</t>
    <rPh sb="2" eb="4">
      <t>ケイハン</t>
    </rPh>
    <rPh sb="5" eb="7">
      <t>ノリメン</t>
    </rPh>
    <rPh sb="8" eb="11">
      <t>ボウフウリン</t>
    </rPh>
    <rPh sb="12" eb="14">
      <t>クサカ</t>
    </rPh>
    <phoneticPr fontId="13"/>
  </si>
  <si>
    <t>６　鳥獣害防護柵等の保守管理</t>
    <rPh sb="2" eb="4">
      <t>チョウジュウ</t>
    </rPh>
    <rPh sb="4" eb="5">
      <t>ガイ</t>
    </rPh>
    <rPh sb="5" eb="8">
      <t>ボウゴサク</t>
    </rPh>
    <rPh sb="8" eb="9">
      <t>トウ</t>
    </rPh>
    <rPh sb="10" eb="12">
      <t>ホシュ</t>
    </rPh>
    <rPh sb="12" eb="14">
      <t>カンリ</t>
    </rPh>
    <phoneticPr fontId="13"/>
  </si>
  <si>
    <t>７　水路の草刈り</t>
    <rPh sb="2" eb="4">
      <t>スイロ</t>
    </rPh>
    <rPh sb="5" eb="7">
      <t>クサカ</t>
    </rPh>
    <phoneticPr fontId="13"/>
  </si>
  <si>
    <t>８　水路の泥上げ</t>
    <rPh sb="2" eb="4">
      <t>スイロ</t>
    </rPh>
    <rPh sb="5" eb="6">
      <t>ドロ</t>
    </rPh>
    <rPh sb="6" eb="7">
      <t>ア</t>
    </rPh>
    <phoneticPr fontId="13"/>
  </si>
  <si>
    <t>９　水路附帯施設の保守管理</t>
    <rPh sb="2" eb="4">
      <t>スイロ</t>
    </rPh>
    <rPh sb="4" eb="6">
      <t>フタイ</t>
    </rPh>
    <rPh sb="6" eb="8">
      <t>シセツ</t>
    </rPh>
    <rPh sb="9" eb="11">
      <t>ホシュ</t>
    </rPh>
    <rPh sb="11" eb="13">
      <t>カンリ</t>
    </rPh>
    <phoneticPr fontId="13"/>
  </si>
  <si>
    <t>10　農道の草刈り</t>
    <rPh sb="3" eb="5">
      <t>ノウドウ</t>
    </rPh>
    <rPh sb="6" eb="8">
      <t>クサカ</t>
    </rPh>
    <phoneticPr fontId="13"/>
  </si>
  <si>
    <t>11　農道側溝の泥上げ</t>
    <rPh sb="3" eb="5">
      <t>ノウドウ</t>
    </rPh>
    <rPh sb="5" eb="7">
      <t>ソッコウ</t>
    </rPh>
    <rPh sb="8" eb="9">
      <t>ドロ</t>
    </rPh>
    <rPh sb="9" eb="10">
      <t>ア</t>
    </rPh>
    <phoneticPr fontId="13"/>
  </si>
  <si>
    <t>12　路面の維持</t>
    <rPh sb="3" eb="5">
      <t>ロメン</t>
    </rPh>
    <rPh sb="6" eb="8">
      <t>イジ</t>
    </rPh>
    <phoneticPr fontId="13"/>
  </si>
  <si>
    <t>13　ため池の草刈り</t>
    <rPh sb="5" eb="6">
      <t>イケ</t>
    </rPh>
    <rPh sb="7" eb="9">
      <t>クサカ</t>
    </rPh>
    <phoneticPr fontId="13"/>
  </si>
  <si>
    <t>14　ため池の泥上げ</t>
    <rPh sb="5" eb="6">
      <t>イケ</t>
    </rPh>
    <rPh sb="7" eb="8">
      <t>ドロ</t>
    </rPh>
    <rPh sb="8" eb="9">
      <t>ア</t>
    </rPh>
    <phoneticPr fontId="13"/>
  </si>
  <si>
    <t>15　ため池附帯施設の保守管理</t>
    <rPh sb="5" eb="6">
      <t>イケ</t>
    </rPh>
    <rPh sb="6" eb="8">
      <t>フタイ</t>
    </rPh>
    <rPh sb="8" eb="10">
      <t>シセツ</t>
    </rPh>
    <rPh sb="11" eb="13">
      <t>ホシュ</t>
    </rPh>
    <rPh sb="13" eb="15">
      <t>カンリ</t>
    </rPh>
    <phoneticPr fontId="13"/>
  </si>
  <si>
    <t>17　農業者の検討会の開催</t>
    <phoneticPr fontId="3"/>
  </si>
  <si>
    <t>18　農業者に対する意向調査、現地調査</t>
    <phoneticPr fontId="3"/>
  </si>
  <si>
    <t>19　不在村地主との連絡体制の整備等</t>
    <rPh sb="3" eb="5">
      <t>フザイ</t>
    </rPh>
    <rPh sb="5" eb="6">
      <t>ムラ</t>
    </rPh>
    <rPh sb="6" eb="8">
      <t>ジヌシ</t>
    </rPh>
    <rPh sb="10" eb="12">
      <t>レンラク</t>
    </rPh>
    <rPh sb="12" eb="14">
      <t>タイセイ</t>
    </rPh>
    <rPh sb="15" eb="17">
      <t>セイビ</t>
    </rPh>
    <rPh sb="17" eb="18">
      <t>トウ</t>
    </rPh>
    <phoneticPr fontId="3"/>
  </si>
  <si>
    <t>21　地域住民等に対する意向調査等</t>
    <rPh sb="3" eb="5">
      <t>チイキ</t>
    </rPh>
    <rPh sb="5" eb="7">
      <t>ジュウミン</t>
    </rPh>
    <rPh sb="7" eb="8">
      <t>トウ</t>
    </rPh>
    <rPh sb="9" eb="10">
      <t>タイ</t>
    </rPh>
    <rPh sb="12" eb="14">
      <t>イコウ</t>
    </rPh>
    <rPh sb="14" eb="16">
      <t>チョウサ</t>
    </rPh>
    <rPh sb="16" eb="17">
      <t>トウ</t>
    </rPh>
    <phoneticPr fontId="3"/>
  </si>
  <si>
    <t>23　その他</t>
    <phoneticPr fontId="3"/>
  </si>
  <si>
    <t>24　農用地の機能診断</t>
    <rPh sb="3" eb="6">
      <t>ノウヨウチ</t>
    </rPh>
    <rPh sb="7" eb="9">
      <t>キノウ</t>
    </rPh>
    <rPh sb="9" eb="11">
      <t>シンダン</t>
    </rPh>
    <phoneticPr fontId="13"/>
  </si>
  <si>
    <t>25　水路の機能診断</t>
    <rPh sb="3" eb="5">
      <t>スイロ</t>
    </rPh>
    <rPh sb="6" eb="8">
      <t>キノウ</t>
    </rPh>
    <rPh sb="8" eb="10">
      <t>シンダン</t>
    </rPh>
    <phoneticPr fontId="13"/>
  </si>
  <si>
    <t>26　農道の機能診断</t>
    <rPh sb="3" eb="5">
      <t>ノウドウ</t>
    </rPh>
    <rPh sb="6" eb="8">
      <t>キノウ</t>
    </rPh>
    <rPh sb="8" eb="10">
      <t>シンダン</t>
    </rPh>
    <phoneticPr fontId="13"/>
  </si>
  <si>
    <t>27　ため池の機能診断</t>
    <rPh sb="5" eb="6">
      <t>イケ</t>
    </rPh>
    <rPh sb="7" eb="9">
      <t>キノウ</t>
    </rPh>
    <rPh sb="9" eb="11">
      <t>シンダン</t>
    </rPh>
    <phoneticPr fontId="13"/>
  </si>
  <si>
    <t>28　年度活動計画の策定</t>
    <rPh sb="3" eb="5">
      <t>ネンド</t>
    </rPh>
    <rPh sb="5" eb="7">
      <t>カツドウ</t>
    </rPh>
    <rPh sb="7" eb="9">
      <t>ケイカク</t>
    </rPh>
    <rPh sb="10" eb="12">
      <t>サクテイ</t>
    </rPh>
    <phoneticPr fontId="13"/>
  </si>
  <si>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13"/>
  </si>
  <si>
    <t>30　農用地の軽微な補修等</t>
    <rPh sb="3" eb="6">
      <t>ノウヨウチ</t>
    </rPh>
    <rPh sb="7" eb="9">
      <t>ケイビ</t>
    </rPh>
    <rPh sb="10" eb="12">
      <t>ホシュウ</t>
    </rPh>
    <rPh sb="12" eb="13">
      <t>トウ</t>
    </rPh>
    <phoneticPr fontId="13"/>
  </si>
  <si>
    <t>31　水路の軽微な補修等</t>
    <rPh sb="3" eb="5">
      <t>スイロ</t>
    </rPh>
    <rPh sb="6" eb="8">
      <t>ケイビ</t>
    </rPh>
    <rPh sb="9" eb="11">
      <t>ホシュウ</t>
    </rPh>
    <rPh sb="11" eb="12">
      <t>トウ</t>
    </rPh>
    <phoneticPr fontId="13"/>
  </si>
  <si>
    <t>32　農道の軽微な補修等</t>
    <rPh sb="3" eb="5">
      <t>ノウドウ</t>
    </rPh>
    <rPh sb="6" eb="8">
      <t>ケイビ</t>
    </rPh>
    <rPh sb="9" eb="11">
      <t>ホシュウ</t>
    </rPh>
    <rPh sb="11" eb="12">
      <t>トウ</t>
    </rPh>
    <phoneticPr fontId="13"/>
  </si>
  <si>
    <t>33　ため池の軽微な補修等</t>
    <rPh sb="5" eb="6">
      <t>イケ</t>
    </rPh>
    <rPh sb="7" eb="9">
      <t>ケイビ</t>
    </rPh>
    <rPh sb="10" eb="12">
      <t>ホシュウ</t>
    </rPh>
    <rPh sb="12" eb="13">
      <t>トウ</t>
    </rPh>
    <phoneticPr fontId="13"/>
  </si>
  <si>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3"/>
  </si>
  <si>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3"/>
  </si>
  <si>
    <t>資源向上支払交付金（共同）の交付を受けずに活動を実施した場合も記入してください。</t>
    <rPh sb="0" eb="2">
      <t>シゲン</t>
    </rPh>
    <rPh sb="2" eb="4">
      <t>コウジョウ</t>
    </rPh>
    <rPh sb="10" eb="12">
      <t>キョウドウ</t>
    </rPh>
    <rPh sb="21" eb="23">
      <t>カツドウ</t>
    </rPh>
    <phoneticPr fontId="3"/>
  </si>
  <si>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3"/>
  </si>
  <si>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3"/>
  </si>
  <si>
    <t>備考（参加人数及び内容等を記入）</t>
    <rPh sb="0" eb="2">
      <t>ビコウ</t>
    </rPh>
    <rPh sb="3" eb="5">
      <t>サンカ</t>
    </rPh>
    <rPh sb="5" eb="7">
      <t>ニンズウ</t>
    </rPh>
    <rPh sb="7" eb="8">
      <t>オヨ</t>
    </rPh>
    <rPh sb="9" eb="11">
      <t>ナイヨウ</t>
    </rPh>
    <rPh sb="11" eb="12">
      <t>トウ</t>
    </rPh>
    <rPh sb="13" eb="15">
      <t>キニュウ</t>
    </rPh>
    <phoneticPr fontId="3"/>
  </si>
  <si>
    <t>調査・
設計等
のみ</t>
    <rPh sb="0" eb="2">
      <t>チョウサ</t>
    </rPh>
    <rPh sb="4" eb="6">
      <t>セッケイ</t>
    </rPh>
    <rPh sb="6" eb="7">
      <t>トウ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</si>
  <si>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</si>
  <si>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</si>
  <si>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3"/>
  </si>
  <si>
    <t>（様式第１－１号）</t>
    <rPh sb="1" eb="3">
      <t>ヨウシキ</t>
    </rPh>
    <phoneticPr fontId="3"/>
  </si>
  <si>
    <t>（様式第１－２号）</t>
    <rPh sb="1" eb="3">
      <t>ヨウシキ</t>
    </rPh>
    <phoneticPr fontId="3"/>
  </si>
  <si>
    <t>（様式第１－３号）</t>
    <rPh sb="1" eb="3">
      <t>ヨウシキ</t>
    </rPh>
    <phoneticPr fontId="3"/>
  </si>
  <si>
    <t>様式１－１号</t>
    <rPh sb="0" eb="2">
      <t>ヨウシキ</t>
    </rPh>
    <rPh sb="5" eb="6">
      <t>ゴウ</t>
    </rPh>
    <phoneticPr fontId="3"/>
  </si>
  <si>
    <t>様式１－２号</t>
    <rPh sb="0" eb="2">
      <t>ヨウシキ</t>
    </rPh>
    <rPh sb="5" eb="6">
      <t>ゴウ</t>
    </rPh>
    <phoneticPr fontId="3"/>
  </si>
  <si>
    <t>様式１－３号</t>
    <rPh sb="0" eb="2">
      <t>ヨウシキ</t>
    </rPh>
    <rPh sb="5" eb="6">
      <t>ゴウ</t>
    </rPh>
    <phoneticPr fontId="3"/>
  </si>
  <si>
    <t>４．</t>
  </si>
  <si>
    <t>５．</t>
  </si>
  <si>
    <t>52　遊休農地の有効活用</t>
    <rPh sb="3" eb="5">
      <t>ユウキュウ</t>
    </rPh>
    <rPh sb="5" eb="7">
      <t>ノウチ</t>
    </rPh>
    <rPh sb="8" eb="10">
      <t>ユウコウ</t>
    </rPh>
    <rPh sb="10" eb="12">
      <t>カツヨウ</t>
    </rPh>
    <phoneticPr fontId="3"/>
  </si>
  <si>
    <t>54　地域住民による直営施工</t>
    <rPh sb="3" eb="5">
      <t>チイキ</t>
    </rPh>
    <rPh sb="5" eb="7">
      <t>ジュウミン</t>
    </rPh>
    <rPh sb="10" eb="12">
      <t>チョクエイ</t>
    </rPh>
    <rPh sb="12" eb="14">
      <t>セコウ</t>
    </rPh>
    <phoneticPr fontId="3"/>
  </si>
  <si>
    <t>55　防災・減災力の強化</t>
    <rPh sb="3" eb="5">
      <t>ボウサイ</t>
    </rPh>
    <rPh sb="6" eb="8">
      <t>ゲンサイ</t>
    </rPh>
    <rPh sb="8" eb="9">
      <t>リョク</t>
    </rPh>
    <rPh sb="10" eb="12">
      <t>キョウカ</t>
    </rPh>
    <phoneticPr fontId="3"/>
  </si>
  <si>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</si>
  <si>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</si>
  <si>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rPh sb="3" eb="7">
      <t>トドウフケン</t>
    </rPh>
    <rPh sb="8" eb="11">
      <t>シチョウソン</t>
    </rPh>
    <rPh sb="12" eb="13">
      <t>トク</t>
    </rPh>
    <rPh sb="14" eb="15">
      <t>ミト</t>
    </rPh>
    <rPh sb="17" eb="19">
      <t>カツドウ</t>
    </rPh>
    <phoneticPr fontId="3"/>
  </si>
  <si>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7"/>
  </si>
  <si>
    <t>　（例）農業の有する多面的機能の発揮の促進に関する活動計画書（以下「活動計画書」という。）「（別添１）実施区域位置図」のとおり。</t>
    <rPh sb="2" eb="3">
      <t>レイ</t>
    </rPh>
    <rPh sb="47" eb="49">
      <t>ベッテン</t>
    </rPh>
    <phoneticPr fontId="3"/>
  </si>
  <si>
    <t>　（例）活動計画書「Ⅰ．地区の概要」の「１．活動期間」のとおり。</t>
    <rPh sb="2" eb="3">
      <t>レイ</t>
    </rPh>
    <phoneticPr fontId="17"/>
  </si>
  <si>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17"/>
  </si>
  <si>
    <t>計画変更年度</t>
    <rPh sb="0" eb="2">
      <t>ケイカク</t>
    </rPh>
    <rPh sb="2" eb="4">
      <t>ヘンコウ</t>
    </rPh>
    <rPh sb="4" eb="6">
      <t>ネンド</t>
    </rPh>
    <phoneticPr fontId="3"/>
  </si>
  <si>
    <t>うち、資源向上支払
（長寿命化）の対象施設</t>
    <rPh sb="3" eb="5">
      <t>シゲン</t>
    </rPh>
    <rPh sb="5" eb="7">
      <t>コウジョウ</t>
    </rPh>
    <rPh sb="7" eb="9">
      <t>シハライ</t>
    </rPh>
    <rPh sb="17" eb="19">
      <t>タイショウ</t>
    </rPh>
    <rPh sb="19" eb="21">
      <t>シセツ</t>
    </rPh>
    <phoneticPr fontId="3"/>
  </si>
  <si>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13"/>
  </si>
  <si>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3"/>
  </si>
  <si>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3"/>
  </si>
  <si>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3"/>
  </si>
  <si>
    <t>次年度への持越金
（資源向上（長寿命化））</t>
    <rPh sb="0" eb="3">
      <t>ジネンド</t>
    </rPh>
    <rPh sb="5" eb="7">
      <t>モチコ</t>
    </rPh>
    <rPh sb="7" eb="8">
      <t>キン</t>
    </rPh>
    <rPh sb="10" eb="12">
      <t>シゲン</t>
    </rPh>
    <rPh sb="12" eb="14">
      <t>コウジョウ</t>
    </rPh>
    <rPh sb="15" eb="19">
      <t>チョウジュミョウカ</t>
    </rPh>
    <phoneticPr fontId="3"/>
  </si>
  <si>
    <t>遊休農地解消面積</t>
    <rPh sb="0" eb="2">
      <t>ユウキュウ</t>
    </rPh>
    <rPh sb="2" eb="4">
      <t>ノウチ</t>
    </rPh>
    <rPh sb="4" eb="6">
      <t>カイショウ</t>
    </rPh>
    <rPh sb="6" eb="8">
      <t>メンセキ</t>
    </rPh>
    <phoneticPr fontId="3"/>
  </si>
  <si>
    <t>22　有識者等による研修会、検討会の開催</t>
    <rPh sb="3" eb="6">
      <t>ユウシキシャ</t>
    </rPh>
    <rPh sb="6" eb="7">
      <t>トウ</t>
    </rPh>
    <rPh sb="10" eb="13">
      <t>ケンシュウカイ</t>
    </rPh>
    <rPh sb="14" eb="17">
      <t>ケントウカイ</t>
    </rPh>
    <rPh sb="18" eb="20">
      <t>カイサイ</t>
    </rPh>
    <phoneticPr fontId="3"/>
  </si>
  <si>
    <t>（例）　イ　イの活動</t>
    <rPh sb="1" eb="2">
      <t>レイ</t>
    </rPh>
    <phoneticPr fontId="3"/>
  </si>
  <si>
    <t>※　延長は、小数点以下第１位まで記入する。</t>
    <rPh sb="2" eb="4">
      <t>エンチョウ</t>
    </rPh>
    <rPh sb="6" eb="9">
      <t>ショウスウテン</t>
    </rPh>
    <rPh sb="9" eb="11">
      <t>イカ</t>
    </rPh>
    <rPh sb="11" eb="12">
      <t>ダイ</t>
    </rPh>
    <rPh sb="13" eb="14">
      <t>イ</t>
    </rPh>
    <rPh sb="16" eb="18">
      <t>キニュウ</t>
    </rPh>
    <phoneticPr fontId="3"/>
  </si>
  <si>
    <t>共同</t>
    <rPh sb="0" eb="2">
      <t>キョウドウ</t>
    </rPh>
    <phoneticPr fontId="13"/>
  </si>
  <si>
    <t>完成数量（km,箇所）</t>
    <rPh sb="0" eb="2">
      <t>カンセイ</t>
    </rPh>
    <rPh sb="2" eb="4">
      <t>スウリョウ</t>
    </rPh>
    <rPh sb="8" eb="10">
      <t>カショ</t>
    </rPh>
    <phoneticPr fontId="3"/>
  </si>
  <si>
    <t>４．</t>
    <phoneticPr fontId="3"/>
  </si>
  <si>
    <t>５．</t>
    <phoneticPr fontId="3"/>
  </si>
  <si>
    <t>番号</t>
    <rPh sb="0" eb="2">
      <t>バンゴウ</t>
    </rPh>
    <phoneticPr fontId="2"/>
  </si>
  <si>
    <t>生態系保全</t>
    <rPh sb="0" eb="3">
      <t>セイタイケイ</t>
    </rPh>
    <rPh sb="3" eb="5">
      <t>ホゼン</t>
    </rPh>
    <phoneticPr fontId="2"/>
  </si>
  <si>
    <t>景観形成・生活環境保全</t>
    <rPh sb="0" eb="2">
      <t>ケイカン</t>
    </rPh>
    <rPh sb="2" eb="4">
      <t>ケイセイ</t>
    </rPh>
    <rPh sb="5" eb="7">
      <t>セイカツ</t>
    </rPh>
    <rPh sb="7" eb="9">
      <t>カンキョウ</t>
    </rPh>
    <rPh sb="9" eb="11">
      <t>ホゼン</t>
    </rPh>
    <phoneticPr fontId="2"/>
  </si>
  <si>
    <t>水田貯留・地下水かん養</t>
    <rPh sb="0" eb="2">
      <t>スイデン</t>
    </rPh>
    <rPh sb="2" eb="4">
      <t>チョリュウ</t>
    </rPh>
    <rPh sb="5" eb="8">
      <t>チカスイ</t>
    </rPh>
    <rPh sb="10" eb="11">
      <t>ヨウ</t>
    </rPh>
    <phoneticPr fontId="2"/>
  </si>
  <si>
    <t>資源循環</t>
    <rPh sb="0" eb="2">
      <t>シゲン</t>
    </rPh>
    <rPh sb="2" eb="4">
      <t>ジュンカン</t>
    </rPh>
    <phoneticPr fontId="2"/>
  </si>
  <si>
    <t>１.農業者個人</t>
    <rPh sb="2" eb="5">
      <t>ノウギョウシャ</t>
    </rPh>
    <rPh sb="5" eb="7">
      <t>コジン</t>
    </rPh>
    <phoneticPr fontId="2"/>
  </si>
  <si>
    <t>２.農事組合法人</t>
    <rPh sb="2" eb="4">
      <t>ノウジ</t>
    </rPh>
    <rPh sb="4" eb="6">
      <t>クミアイ</t>
    </rPh>
    <rPh sb="6" eb="8">
      <t>ホウジン</t>
    </rPh>
    <phoneticPr fontId="2"/>
  </si>
  <si>
    <t>３.営農組合</t>
    <rPh sb="2" eb="4">
      <t>エイノウ</t>
    </rPh>
    <rPh sb="4" eb="6">
      <t>クミアイ</t>
    </rPh>
    <phoneticPr fontId="2"/>
  </si>
  <si>
    <t>４.その他の農業者団体</t>
    <rPh sb="4" eb="5">
      <t>タ</t>
    </rPh>
    <rPh sb="6" eb="9">
      <t>ノウギョウシャ</t>
    </rPh>
    <rPh sb="9" eb="11">
      <t>ダンタイ</t>
    </rPh>
    <phoneticPr fontId="2"/>
  </si>
  <si>
    <t>５.農業者以外個人</t>
    <rPh sb="2" eb="5">
      <t>ノウギョウシャ</t>
    </rPh>
    <rPh sb="5" eb="7">
      <t>イガイ</t>
    </rPh>
    <rPh sb="7" eb="9">
      <t>コジン</t>
    </rPh>
    <phoneticPr fontId="2"/>
  </si>
  <si>
    <t>６.自治会</t>
    <rPh sb="2" eb="5">
      <t>ジチカイ</t>
    </rPh>
    <phoneticPr fontId="2"/>
  </si>
  <si>
    <t>７.女性会</t>
    <rPh sb="2" eb="5">
      <t>ジョセイカイ</t>
    </rPh>
    <phoneticPr fontId="2"/>
  </si>
  <si>
    <t>８.子供会</t>
    <rPh sb="2" eb="5">
      <t>コドモカイ</t>
    </rPh>
    <phoneticPr fontId="2"/>
  </si>
  <si>
    <t>９.土地改良区</t>
    <rPh sb="2" eb="4">
      <t>トチ</t>
    </rPh>
    <rPh sb="4" eb="7">
      <t>カイリョウク</t>
    </rPh>
    <phoneticPr fontId="2"/>
  </si>
  <si>
    <t>10.JA</t>
    <phoneticPr fontId="2"/>
  </si>
  <si>
    <t>11.学校・PTA</t>
    <rPh sb="3" eb="5">
      <t>ガッコウ</t>
    </rPh>
    <phoneticPr fontId="2"/>
  </si>
  <si>
    <t>12.NPO</t>
    <phoneticPr fontId="2"/>
  </si>
  <si>
    <t>13.その他の農業者以外団体</t>
    <rPh sb="5" eb="6">
      <t>タ</t>
    </rPh>
    <rPh sb="7" eb="10">
      <t>ノウギョウシャ</t>
    </rPh>
    <rPh sb="10" eb="12">
      <t>イガイ</t>
    </rPh>
    <rPh sb="12" eb="14">
      <t>ダンタイ</t>
    </rPh>
    <phoneticPr fontId="2"/>
  </si>
  <si>
    <t>１.前年度持越</t>
    <rPh sb="2" eb="5">
      <t>ゼンネンド</t>
    </rPh>
    <rPh sb="5" eb="7">
      <t>モチコシ</t>
    </rPh>
    <phoneticPr fontId="2"/>
  </si>
  <si>
    <t>２.交付金</t>
    <rPh sb="2" eb="5">
      <t>コウフキン</t>
    </rPh>
    <phoneticPr fontId="2"/>
  </si>
  <si>
    <t>３.利子等</t>
    <rPh sb="2" eb="4">
      <t>リシ</t>
    </rPh>
    <rPh sb="4" eb="5">
      <t>トウ</t>
    </rPh>
    <phoneticPr fontId="2"/>
  </si>
  <si>
    <t>４.日当</t>
    <rPh sb="2" eb="4">
      <t>ニットウ</t>
    </rPh>
    <phoneticPr fontId="2"/>
  </si>
  <si>
    <t>５.購入・リース費</t>
    <rPh sb="2" eb="4">
      <t>コウニュウ</t>
    </rPh>
    <rPh sb="8" eb="9">
      <t>ヒ</t>
    </rPh>
    <phoneticPr fontId="2"/>
  </si>
  <si>
    <t>６.外注費</t>
    <rPh sb="2" eb="5">
      <t>ガイチュウヒ</t>
    </rPh>
    <phoneticPr fontId="2"/>
  </si>
  <si>
    <t>７.その他支出</t>
    <rPh sb="4" eb="5">
      <t>タ</t>
    </rPh>
    <rPh sb="5" eb="7">
      <t>シシュツ</t>
    </rPh>
    <phoneticPr fontId="2"/>
  </si>
  <si>
    <t>８.返還</t>
    <rPh sb="2" eb="4">
      <t>ヘンカン</t>
    </rPh>
    <phoneticPr fontId="2"/>
  </si>
  <si>
    <t>・様式1-1号シートから順番に入力してください。</t>
    <rPh sb="1" eb="3">
      <t>ヨウシキ</t>
    </rPh>
    <rPh sb="6" eb="7">
      <t>ゴウ</t>
    </rPh>
    <phoneticPr fontId="3"/>
  </si>
  <si>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3"/>
  </si>
  <si>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3"/>
  </si>
  <si>
    <t>必須に応じて</t>
    <rPh sb="0" eb="2">
      <t>ヒッス</t>
    </rPh>
    <rPh sb="3" eb="4">
      <t>オウ</t>
    </rPh>
    <phoneticPr fontId="3"/>
  </si>
  <si>
    <t>活動組織の規約別紙（構成員一覧）</t>
    <rPh sb="0" eb="2">
      <t>カツドウ</t>
    </rPh>
    <rPh sb="2" eb="4">
      <t>ソシキ</t>
    </rPh>
    <rPh sb="5" eb="7">
      <t>キヤク</t>
    </rPh>
    <rPh sb="7" eb="9">
      <t>ベッシ</t>
    </rPh>
    <rPh sb="10" eb="13">
      <t>コウセイイン</t>
    </rPh>
    <rPh sb="13" eb="15">
      <t>イチラン</t>
    </rPh>
    <phoneticPr fontId="3"/>
  </si>
  <si>
    <t>必須（どちらかを提出）</t>
    <rPh sb="0" eb="2">
      <t>ヒッス</t>
    </rPh>
    <rPh sb="8" eb="10">
      <t>テイシュツ</t>
    </rPh>
    <phoneticPr fontId="3"/>
  </si>
  <si>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3"/>
  </si>
  <si>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3"/>
  </si>
  <si>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3"/>
  </si>
  <si>
    <t>様式第1-1号 多面的機能発揮促進事業に関する計画の認定の申請について</t>
    <rPh sb="0" eb="2">
      <t>ヨウシキ</t>
    </rPh>
    <rPh sb="2" eb="3">
      <t>ダイ</t>
    </rPh>
    <rPh sb="6" eb="7">
      <t>ゴウ</t>
    </rPh>
    <phoneticPr fontId="3"/>
  </si>
  <si>
    <t>様式第1-2号 多面的機能発揮促進事業に関する計画</t>
    <rPh sb="0" eb="2">
      <t>ヨウシキ</t>
    </rPh>
    <rPh sb="2" eb="3">
      <t>ダイ</t>
    </rPh>
    <rPh sb="6" eb="7">
      <t>ゴウ</t>
    </rPh>
    <phoneticPr fontId="3"/>
  </si>
  <si>
    <t>様式第1-3号 農業の有する多面的機能の発揮の促進に関する活動計画書</t>
    <rPh sb="0" eb="2">
      <t>ヨウシキ</t>
    </rPh>
    <rPh sb="2" eb="3">
      <t>ダイ</t>
    </rPh>
    <rPh sb="6" eb="7">
      <t>ゴウ</t>
    </rPh>
    <rPh sb="8" eb="10">
      <t>ノウギョウ</t>
    </rPh>
    <phoneticPr fontId="3"/>
  </si>
  <si>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3"/>
  </si>
  <si>
    <t>様式第1-4号 長寿命化整備計画書</t>
    <rPh sb="0" eb="2">
      <t>ヨウシキ</t>
    </rPh>
    <rPh sb="2" eb="3">
      <t>ダイ</t>
    </rPh>
    <rPh sb="6" eb="7">
      <t>ゴウ</t>
    </rPh>
    <rPh sb="8" eb="12">
      <t>チョウジュミョウカ</t>
    </rPh>
    <rPh sb="12" eb="14">
      <t>セイビ</t>
    </rPh>
    <rPh sb="14" eb="17">
      <t>ケイカクショ</t>
    </rPh>
    <phoneticPr fontId="3"/>
  </si>
  <si>
    <t>様式第1-5号 工事に関する確認書</t>
    <rPh sb="0" eb="2">
      <t>ヨウシキ</t>
    </rPh>
    <rPh sb="2" eb="3">
      <t>ダイ</t>
    </rPh>
    <rPh sb="6" eb="7">
      <t>ゴウ</t>
    </rPh>
    <phoneticPr fontId="3"/>
  </si>
  <si>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3"/>
  </si>
  <si>
    <t>Ⅲ． ２号事業（中山間地域等直接支払）</t>
    <phoneticPr fontId="3"/>
  </si>
  <si>
    <t>Ⅳ． ３号事業（環境保全型農業直接支払）</t>
    <phoneticPr fontId="3"/>
  </si>
  <si>
    <t>Ⅴ． その他多面的機能の発揮の促進に資する事業に係る計画書</t>
    <phoneticPr fontId="3"/>
  </si>
  <si>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3"/>
  </si>
  <si>
    <t>この線より上に行を挿入してください。</t>
  </si>
  <si>
    <t>A.■か□</t>
    <phoneticPr fontId="3"/>
  </si>
  <si>
    <t>B.○か空白</t>
    <rPh sb="4" eb="6">
      <t>クウハク</t>
    </rPh>
    <phoneticPr fontId="3"/>
  </si>
  <si>
    <t>C.○か－か×</t>
    <phoneticPr fontId="3"/>
  </si>
  <si>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</si>
  <si>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</si>
  <si>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</si>
  <si>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</si>
  <si>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</si>
  <si>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</si>
  <si>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</si>
  <si>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Ｋ.農村環境保全活動</t>
    <phoneticPr fontId="13"/>
  </si>
  <si>
    <t>Ｌ.増進活動</t>
    <phoneticPr fontId="13"/>
  </si>
  <si>
    <t>Ｍ.長寿命化</t>
    <rPh sb="2" eb="6">
      <t>チョウジュミョウカ</t>
    </rPh>
    <phoneticPr fontId="13"/>
  </si>
  <si>
    <t>支払区分</t>
    <rPh sb="0" eb="2">
      <t>シハライ</t>
    </rPh>
    <rPh sb="2" eb="4">
      <t>クブン</t>
    </rPh>
    <phoneticPr fontId="13"/>
  </si>
  <si>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</si>
  <si>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</si>
  <si>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　　　　「データ」タブの「データの入力規則」を選択する。</t>
    <phoneticPr fontId="2"/>
  </si>
  <si>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</si>
  <si>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</si>
  <si>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</si>
  <si>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</si>
  <si>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</si>
  <si>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</si>
  <si>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</si>
  <si>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③長寿命化の項目を追加する場合</t>
    <rPh sb="1" eb="5">
      <t>チョウジュミョウカ</t>
    </rPh>
    <phoneticPr fontId="2"/>
  </si>
  <si>
    <t>②多面的機能の増進を図る活動の項目を追加する場合</t>
    <rPh sb="1" eb="4">
      <t>タメンテキ</t>
    </rPh>
    <rPh sb="4" eb="6">
      <t>キノウ</t>
    </rPh>
    <rPh sb="7" eb="9">
      <t>ゾウシン</t>
    </rPh>
    <rPh sb="10" eb="11">
      <t>ハカ</t>
    </rPh>
    <rPh sb="12" eb="14">
      <t>カツドウ</t>
    </rPh>
    <phoneticPr fontId="2"/>
  </si>
  <si>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</si>
  <si>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</si>
  <si>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</si>
  <si>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</si>
  <si>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</si>
  <si>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</si>
  <si>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</si>
  <si>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3"/>
  </si>
  <si>
    <t>４．その他のシート（活動組織の方は入力不要です）</t>
    <rPh sb="4" eb="5">
      <t>タ</t>
    </rPh>
    <rPh sb="10" eb="12">
      <t>カツドウ</t>
    </rPh>
    <rPh sb="12" eb="14">
      <t>ソシキ</t>
    </rPh>
    <rPh sb="15" eb="16">
      <t>カタ</t>
    </rPh>
    <rPh sb="17" eb="19">
      <t>ニュウリョク</t>
    </rPh>
    <rPh sb="19" eb="21">
      <t>フヨウ</t>
    </rPh>
    <phoneticPr fontId="3"/>
  </si>
  <si>
    <t>　５）リストの中から２）で設定したリスト名を選択し確定する。</t>
    <rPh sb="7" eb="8">
      <t>ナカ</t>
    </rPh>
    <rPh sb="13" eb="15">
      <t>セッテイ</t>
    </rPh>
    <rPh sb="20" eb="21">
      <t>メイ</t>
    </rPh>
    <rPh sb="22" eb="24">
      <t>センタク</t>
    </rPh>
    <rPh sb="25" eb="27">
      <t>カクテイ</t>
    </rPh>
    <phoneticPr fontId="2"/>
  </si>
  <si>
    <t>長　殿</t>
    <rPh sb="0" eb="1">
      <t>チョウ</t>
    </rPh>
    <rPh sb="2" eb="3">
      <t>ドノ</t>
    </rPh>
    <phoneticPr fontId="3"/>
  </si>
  <si>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3"/>
  </si>
  <si>
    <t xml:space="preserve"> １．活動期間</t>
    <rPh sb="3" eb="5">
      <t>カツドウ</t>
    </rPh>
    <rPh sb="5" eb="7">
      <t>キカン</t>
    </rPh>
    <phoneticPr fontId="3"/>
  </si>
  <si>
    <t xml:space="preserve"> ２．実施区域内の農用地、施設</t>
    <phoneticPr fontId="3"/>
  </si>
  <si>
    <t xml:space="preserve"> ３．実施区域位置図</t>
    <rPh sb="3" eb="5">
      <t>ジッシ</t>
    </rPh>
    <rPh sb="5" eb="7">
      <t>クイキ</t>
    </rPh>
    <rPh sb="7" eb="9">
      <t>イチ</t>
    </rPh>
    <rPh sb="9" eb="10">
      <t>ズ</t>
    </rPh>
    <phoneticPr fontId="3"/>
  </si>
  <si>
    <t xml:space="preserve"> ４．組織構成員一覧</t>
    <rPh sb="3" eb="5">
      <t>ソシキ</t>
    </rPh>
    <rPh sb="5" eb="8">
      <t>コウセイイン</t>
    </rPh>
    <rPh sb="8" eb="10">
      <t>イチラン</t>
    </rPh>
    <phoneticPr fontId="3"/>
  </si>
  <si>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3"/>
  </si>
  <si>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3"/>
  </si>
  <si>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</si>
  <si>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農村協働力の深化に向けた活動への支援</t>
    <rPh sb="12" eb="14">
      <t>カツドウ</t>
    </rPh>
    <phoneticPr fontId="3"/>
  </si>
  <si>
    <t>・活動組織の方が入力するセルには、この色が塗ってあります。</t>
    <rPh sb="1" eb="3">
      <t>カツドウ</t>
    </rPh>
    <rPh sb="3" eb="5">
      <t>ソシキ</t>
    </rPh>
    <rPh sb="6" eb="7">
      <t>カタ</t>
    </rPh>
    <rPh sb="8" eb="10">
      <t>ニュウリョク</t>
    </rPh>
    <phoneticPr fontId="3"/>
  </si>
  <si>
    <t>必要に応じて</t>
    <rPh sb="0" eb="2">
      <t>ヒツヨウ</t>
    </rPh>
    <rPh sb="3" eb="4">
      <t>オウ</t>
    </rPh>
    <phoneticPr fontId="3"/>
  </si>
  <si>
    <t>51　啓発・普及活動</t>
    <phoneticPr fontId="3"/>
  </si>
  <si>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3"/>
  </si>
  <si>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3"/>
  </si>
  <si>
    <t>様式第1-7号 金銭出納簿</t>
    <rPh sb="2" eb="3">
      <t>ダイ</t>
    </rPh>
    <phoneticPr fontId="3"/>
  </si>
  <si>
    <t>様式第1-8号 実施状況報告書</t>
    <rPh sb="2" eb="3">
      <t>ダイ</t>
    </rPh>
    <phoneticPr fontId="3"/>
  </si>
  <si>
    <t>（ふりがな）</t>
    <phoneticPr fontId="3"/>
  </si>
  <si>
    <t xml:space="preserve"> 　 　　ロ　ロの活動</t>
    <phoneticPr fontId="3"/>
  </si>
  <si>
    <t>　※持越金の額が規定以上になる場合のみ提出</t>
    <rPh sb="2" eb="5">
      <t>モチコシキン</t>
    </rPh>
    <rPh sb="6" eb="7">
      <t>ガク</t>
    </rPh>
    <rPh sb="8" eb="10">
      <t>キテイ</t>
    </rPh>
    <rPh sb="10" eb="12">
      <t>イジョウ</t>
    </rPh>
    <rPh sb="15" eb="17">
      <t>バアイ</t>
    </rPh>
    <rPh sb="19" eb="21">
      <t>テイシュツ</t>
    </rPh>
    <phoneticPr fontId="3"/>
  </si>
  <si>
    <t>持越金の使用予定表</t>
    <rPh sb="0" eb="2">
      <t>モチコシ</t>
    </rPh>
    <rPh sb="2" eb="3">
      <t>カネ</t>
    </rPh>
    <rPh sb="4" eb="6">
      <t>シヨウ</t>
    </rPh>
    <rPh sb="6" eb="8">
      <t>ヨテイ</t>
    </rPh>
    <rPh sb="8" eb="9">
      <t>ヒョウ</t>
    </rPh>
    <phoneticPr fontId="3"/>
  </si>
  <si>
    <t>○年度</t>
    <rPh sb="1" eb="3">
      <t>ネンド</t>
    </rPh>
    <phoneticPr fontId="3"/>
  </si>
  <si>
    <t>重複面積
（多面支払・中山間直払）</t>
    <phoneticPr fontId="3"/>
  </si>
  <si>
    <t>令和</t>
    <rPh sb="0" eb="2">
      <t>レイワ</t>
    </rPh>
    <phoneticPr fontId="3"/>
  </si>
  <si>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3"/>
  </si>
  <si>
    <t>○年○月○日</t>
    <rPh sb="1" eb="2">
      <t>ネン</t>
    </rPh>
    <rPh sb="3" eb="4">
      <t>ガツ</t>
    </rPh>
    <rPh sb="5" eb="6">
      <t>ニチ</t>
    </rPh>
    <phoneticPr fontId="3"/>
  </si>
  <si>
    <t>３　事務・組織運営等に関する研修、
　　機械の安全使用に関する研修</t>
    <rPh sb="2" eb="4">
      <t>ジム</t>
    </rPh>
    <rPh sb="5" eb="7">
      <t>ソシキ</t>
    </rPh>
    <rPh sb="7" eb="9">
      <t>ウンエイ</t>
    </rPh>
    <rPh sb="9" eb="10">
      <t>トウ</t>
    </rPh>
    <rPh sb="11" eb="12">
      <t>カン</t>
    </rPh>
    <rPh sb="14" eb="16">
      <t>ケンシュウ</t>
    </rPh>
    <phoneticPr fontId="13"/>
  </si>
  <si>
    <t>57　やすらぎ・福祉及び教育機能の活用</t>
    <rPh sb="8" eb="10">
      <t>フクシ</t>
    </rPh>
    <rPh sb="10" eb="11">
      <t>オヨ</t>
    </rPh>
    <rPh sb="12" eb="14">
      <t>キョウイク</t>
    </rPh>
    <rPh sb="14" eb="16">
      <t>キノウ</t>
    </rPh>
    <rPh sb="17" eb="19">
      <t>カツヨウ</t>
    </rPh>
    <phoneticPr fontId="3"/>
  </si>
  <si>
    <t>57　やすらぎ・福祉及び教育機能の活用</t>
    <rPh sb="8" eb="10">
      <t>フクシ</t>
    </rPh>
    <rPh sb="10" eb="11">
      <t>オヨ</t>
    </rPh>
    <rPh sb="12" eb="14">
      <t>キョウイク</t>
    </rPh>
    <rPh sb="14" eb="16">
      <t>キノウ</t>
    </rPh>
    <rPh sb="17" eb="19">
      <t>カツヨウ</t>
    </rPh>
    <phoneticPr fontId="2"/>
  </si>
  <si>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3"/>
  </si>
  <si>
    <t>活動区分</t>
    <rPh sb="0" eb="2">
      <t>カツドウ</t>
    </rPh>
    <rPh sb="2" eb="4">
      <t>クブン</t>
    </rPh>
    <phoneticPr fontId="3"/>
  </si>
  <si>
    <t>田んぼダム位置図</t>
    <rPh sb="0" eb="1">
      <t>タ</t>
    </rPh>
    <rPh sb="5" eb="7">
      <t>イチ</t>
    </rPh>
    <rPh sb="7" eb="8">
      <t>ズ</t>
    </rPh>
    <phoneticPr fontId="3"/>
  </si>
  <si>
    <t>様式第1-3号別紙１別添３　田んぼダム実施区域位置図</t>
    <rPh sb="0" eb="2">
      <t>ヨウシキ</t>
    </rPh>
    <rPh sb="2" eb="3">
      <t>ダイ</t>
    </rPh>
    <rPh sb="6" eb="7">
      <t>ゴウ</t>
    </rPh>
    <rPh sb="7" eb="9">
      <t>ベッシ</t>
    </rPh>
    <rPh sb="10" eb="12">
      <t>ベッテン</t>
    </rPh>
    <rPh sb="14" eb="15">
      <t>タ</t>
    </rPh>
    <rPh sb="19" eb="21">
      <t>ジッシ</t>
    </rPh>
    <rPh sb="21" eb="23">
      <t>クイキ</t>
    </rPh>
    <rPh sb="23" eb="25">
      <t>イチ</t>
    </rPh>
    <rPh sb="25" eb="26">
      <t>ズ</t>
    </rPh>
    <phoneticPr fontId="3"/>
  </si>
  <si>
    <t>○年○月○日</t>
    <rPh sb="1" eb="2">
      <t>ネン</t>
    </rPh>
    <rPh sb="3" eb="4">
      <t>ガツ</t>
    </rPh>
    <rPh sb="5" eb="6">
      <t>ニチ</t>
    </rPh>
    <phoneticPr fontId="13"/>
  </si>
  <si>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3"/>
  </si>
  <si>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3"/>
  </si>
  <si>
    <t>実施面積（右記の内数）</t>
    <rPh sb="0" eb="2">
      <t>ジッシ</t>
    </rPh>
    <rPh sb="2" eb="4">
      <t>メンセキ</t>
    </rPh>
    <rPh sb="5" eb="7">
      <t>ウキ</t>
    </rPh>
    <rPh sb="8" eb="10">
      <t>ウチスウ</t>
    </rPh>
    <phoneticPr fontId="3"/>
  </si>
  <si>
    <t>全対象水田面積</t>
    <rPh sb="0" eb="3">
      <t>ゼンタイショウ</t>
    </rPh>
    <rPh sb="3" eb="5">
      <t>スイデン</t>
    </rPh>
    <rPh sb="5" eb="7">
      <t>メンセキ</t>
    </rPh>
    <phoneticPr fontId="3"/>
  </si>
  <si>
    <t>水田の雨水貯留機能の強化（田んぼダム）を推進する活動への支援</t>
    <phoneticPr fontId="3"/>
  </si>
  <si>
    <t>a</t>
    <phoneticPr fontId="3"/>
  </si>
  <si>
    <t>３．活動番号表</t>
    <rPh sb="2" eb="4">
      <t>カツドウ</t>
    </rPh>
    <rPh sb="4" eb="6">
      <t>バンゴウ</t>
    </rPh>
    <rPh sb="6" eb="7">
      <t>ヒョウ</t>
    </rPh>
    <phoneticPr fontId="3"/>
  </si>
  <si>
    <t>活動番号早見表</t>
    <rPh sb="0" eb="2">
      <t>カツドウ</t>
    </rPh>
    <rPh sb="2" eb="4">
      <t>バンゴウ</t>
    </rPh>
    <rPh sb="4" eb="7">
      <t>ハヤミヒョウ</t>
    </rPh>
    <phoneticPr fontId="3"/>
  </si>
  <si>
    <t>活動番号表</t>
    <rPh sb="0" eb="2">
      <t>カツドウ</t>
    </rPh>
    <rPh sb="2" eb="4">
      <t>バンゴウ</t>
    </rPh>
    <rPh sb="4" eb="5">
      <t>ヒョウ</t>
    </rPh>
    <phoneticPr fontId="3"/>
  </si>
  <si>
    <t>活動記録に記載する活動の番号早見表</t>
    <rPh sb="0" eb="2">
      <t>カツドウ</t>
    </rPh>
    <rPh sb="2" eb="4">
      <t>キロク</t>
    </rPh>
    <rPh sb="5" eb="7">
      <t>キサイ</t>
    </rPh>
    <rPh sb="9" eb="11">
      <t>カツドウ</t>
    </rPh>
    <rPh sb="12" eb="14">
      <t>バンゴウ</t>
    </rPh>
    <rPh sb="14" eb="16">
      <t>ハヤミ</t>
    </rPh>
    <rPh sb="16" eb="17">
      <t>ヒョウ</t>
    </rPh>
    <phoneticPr fontId="3"/>
  </si>
  <si>
    <t>活動記録に記載する活動の番号表（詳細版）</t>
    <rPh sb="0" eb="2">
      <t>カツドウ</t>
    </rPh>
    <rPh sb="2" eb="4">
      <t>キロク</t>
    </rPh>
    <rPh sb="5" eb="7">
      <t>キサイ</t>
    </rPh>
    <rPh sb="9" eb="11">
      <t>カツドウ</t>
    </rPh>
    <rPh sb="12" eb="14">
      <t>バンゴウ</t>
    </rPh>
    <rPh sb="14" eb="15">
      <t>ヒョウ</t>
    </rPh>
    <rPh sb="16" eb="18">
      <t>ショウサイ</t>
    </rPh>
    <rPh sb="18" eb="19">
      <t>バン</t>
    </rPh>
    <phoneticPr fontId="3"/>
  </si>
  <si>
    <t>活動区分</t>
    <rPh sb="0" eb="2">
      <t>カツドウ</t>
    </rPh>
    <rPh sb="2" eb="4">
      <t>クブン</t>
    </rPh>
    <phoneticPr fontId="2"/>
  </si>
  <si>
    <r>
      <t>都道府県の要綱基本方針において活動項目を追加した場合の設定方法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カツドウ</t>
    </rPh>
    <rPh sb="17" eb="19">
      <t>コウモク</t>
    </rPh>
    <rPh sb="20" eb="22">
      <t>ツイカ</t>
    </rPh>
    <rPh sb="24" eb="26">
      <t>バアイ</t>
    </rPh>
    <rPh sb="27" eb="29">
      <t>セッテイ</t>
    </rPh>
    <rPh sb="29" eb="31">
      <t>ホウホウ</t>
    </rPh>
    <rPh sb="32" eb="33">
      <t>ケン</t>
    </rPh>
    <rPh sb="34" eb="37">
      <t>タントウシャ</t>
    </rPh>
    <rPh sb="38" eb="40">
      <t>サギョウ</t>
    </rPh>
    <phoneticPr fontId="2"/>
  </si>
  <si>
    <t>要綱基本方針において活動項目を追加した場合、以下の方法により修正することができます。</t>
    <rPh sb="0" eb="2">
      <t>ヨウコウ</t>
    </rPh>
    <rPh sb="2" eb="4">
      <t>キホン</t>
    </rPh>
    <rPh sb="4" eb="6">
      <t>ホウシン</t>
    </rPh>
    <rPh sb="10" eb="12">
      <t>カツドウ</t>
    </rPh>
    <rPh sb="12" eb="14">
      <t>コウモク</t>
    </rPh>
    <rPh sb="15" eb="17">
      <t>ツイカ</t>
    </rPh>
    <rPh sb="19" eb="20">
      <t>バ</t>
    </rPh>
    <rPh sb="20" eb="21">
      <t>ゴウ</t>
    </rPh>
    <rPh sb="22" eb="24">
      <t>イカ</t>
    </rPh>
    <rPh sb="25" eb="27">
      <t>ホウホウ</t>
    </rPh>
    <rPh sb="30" eb="32">
      <t>シュウセイ</t>
    </rPh>
    <phoneticPr fontId="2"/>
  </si>
  <si>
    <t>●共通：活動記録で、追加した活動番号を入力できるようにする</t>
    <rPh sb="1" eb="3">
      <t>キョウツウ</t>
    </rPh>
    <rPh sb="4" eb="6">
      <t>カツドウ</t>
    </rPh>
    <rPh sb="6" eb="8">
      <t>キロク</t>
    </rPh>
    <rPh sb="10" eb="12">
      <t>ツイカ</t>
    </rPh>
    <rPh sb="14" eb="16">
      <t>カツドウ</t>
    </rPh>
    <rPh sb="16" eb="18">
      <t>バンゴウ</t>
    </rPh>
    <rPh sb="19" eb="21">
      <t>ニュウリョク</t>
    </rPh>
    <phoneticPr fontId="2"/>
  </si>
  <si>
    <t>　１）「取組番号早見表シート」及び「取組番号シート」に番号、支払区分、活動区分、活動項目を追加する。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クブン</t>
    </rPh>
    <rPh sb="40" eb="42">
      <t>カツドウ</t>
    </rPh>
    <rPh sb="42" eb="44">
      <t>コウモク</t>
    </rPh>
    <rPh sb="45" eb="47">
      <t>ツイカ</t>
    </rPh>
    <phoneticPr fontId="2"/>
  </si>
  <si>
    <t>　２）「選択肢」シートのK列～O列の72行以降に行を挿入し、追加した活動番号、支払区分、活動区分、活動項目を入力する。</t>
    <rPh sb="4" eb="7">
      <t>センタクシ</t>
    </rPh>
    <rPh sb="13" eb="14">
      <t>レツ</t>
    </rPh>
    <rPh sb="16" eb="17">
      <t>レツ</t>
    </rPh>
    <rPh sb="20" eb="21">
      <t>ギョウ</t>
    </rPh>
    <rPh sb="21" eb="23">
      <t>イコウ</t>
    </rPh>
    <rPh sb="24" eb="25">
      <t>ギョウ</t>
    </rPh>
    <rPh sb="26" eb="28">
      <t>ソウニュウ</t>
    </rPh>
    <rPh sb="30" eb="32">
      <t>ツイカ</t>
    </rPh>
    <rPh sb="34" eb="36">
      <t>カツドウ</t>
    </rPh>
    <rPh sb="36" eb="38">
      <t>バンゴウ</t>
    </rPh>
    <rPh sb="39" eb="41">
      <t>シハライ</t>
    </rPh>
    <rPh sb="41" eb="43">
      <t>クブン</t>
    </rPh>
    <rPh sb="44" eb="46">
      <t>カツドウ</t>
    </rPh>
    <rPh sb="46" eb="48">
      <t>クブン</t>
    </rPh>
    <rPh sb="49" eb="51">
      <t>カツドウ</t>
    </rPh>
    <rPh sb="51" eb="53">
      <t>コウモク</t>
    </rPh>
    <rPh sb="54" eb="56">
      <t>ニュウリョク</t>
    </rPh>
    <phoneticPr fontId="2"/>
  </si>
  <si>
    <t>　　　（この作業により、活動記録に活動番号が入力された回数がＰ列に入力され、これをもとに実施状況報告書の「実施欄」の○、×を判定します。）</t>
    <rPh sb="6" eb="8">
      <t>サギョウ</t>
    </rPh>
    <rPh sb="17" eb="19">
      <t>カツドウ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</si>
  <si>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　１）「選択肢」シートのQ列の「50　地域資源の～」の下に番号と活動項目を入力する。</t>
    <rPh sb="13" eb="14">
      <t>レツ</t>
    </rPh>
    <rPh sb="19" eb="21">
      <t>チイキ</t>
    </rPh>
    <rPh sb="21" eb="23">
      <t>シゲン</t>
    </rPh>
    <rPh sb="27" eb="28">
      <t>シタ</t>
    </rPh>
    <rPh sb="29" eb="31">
      <t>バンゴウ</t>
    </rPh>
    <rPh sb="32" eb="34">
      <t>カツドウ</t>
    </rPh>
    <rPh sb="34" eb="36">
      <t>コウモク</t>
    </rPh>
    <rPh sb="37" eb="39">
      <t>ニュウリョク</t>
    </rPh>
    <phoneticPr fontId="2"/>
  </si>
  <si>
    <t>　　　　このとき、「●共通」で入力した活動項目名と同じになるように注意してください。</t>
    <rPh sb="11" eb="13">
      <t>キョウツウ</t>
    </rPh>
    <rPh sb="15" eb="17">
      <t>ニュウリョク</t>
    </rPh>
    <rPh sb="19" eb="21">
      <t>カツドウ</t>
    </rPh>
    <rPh sb="21" eb="23">
      <t>コウモク</t>
    </rPh>
    <rPh sb="23" eb="24">
      <t>メイ</t>
    </rPh>
    <rPh sb="25" eb="26">
      <t>オナ</t>
    </rPh>
    <rPh sb="33" eb="35">
      <t>チュウイ</t>
    </rPh>
    <phoneticPr fontId="2"/>
  </si>
  <si>
    <t>　３）参照範囲に追加した活動項目を含むよう範囲を選択し直し、確定する。</t>
    <rPh sb="3" eb="5">
      <t>サンショウ</t>
    </rPh>
    <rPh sb="5" eb="7">
      <t>ハンイ</t>
    </rPh>
    <rPh sb="8" eb="10">
      <t>ツイカ</t>
    </rPh>
    <rPh sb="12" eb="14">
      <t>カツドウ</t>
    </rPh>
    <rPh sb="14" eb="16">
      <t>コウモク</t>
    </rPh>
    <rPh sb="17" eb="18">
      <t>フク</t>
    </rPh>
    <rPh sb="21" eb="23">
      <t>ハンイ</t>
    </rPh>
    <rPh sb="24" eb="26">
      <t>センタク</t>
    </rPh>
    <rPh sb="27" eb="28">
      <t>ナオ</t>
    </rPh>
    <rPh sb="30" eb="32">
      <t>カクテイ</t>
    </rPh>
    <phoneticPr fontId="2"/>
  </si>
  <si>
    <t>　１）「選択肢」シートのR列の「59　都道府県、～」の下に番号と活動項目を入力する。</t>
    <rPh sb="13" eb="14">
      <t>レツ</t>
    </rPh>
    <rPh sb="19" eb="23">
      <t>トドウフケン</t>
    </rPh>
    <rPh sb="27" eb="28">
      <t>シタ</t>
    </rPh>
    <rPh sb="29" eb="31">
      <t>バンゴウ</t>
    </rPh>
    <rPh sb="32" eb="34">
      <t>カツドウ</t>
    </rPh>
    <rPh sb="34" eb="36">
      <t>コウモク</t>
    </rPh>
    <rPh sb="37" eb="39">
      <t>ニュウリョク</t>
    </rPh>
    <phoneticPr fontId="2"/>
  </si>
  <si>
    <t>　　　新たに行を追加し、追加した活動項目を入力する。</t>
    <rPh sb="16" eb="18">
      <t>カツドウ</t>
    </rPh>
    <rPh sb="18" eb="20">
      <t>コウモク</t>
    </rPh>
    <rPh sb="21" eb="23">
      <t>ニュウリョク</t>
    </rPh>
    <phoneticPr fontId="2"/>
  </si>
  <si>
    <t>　１）「選択肢」シートのM列の「66　ため池（附帯施設）の更新等」の下に番号と活動項目名を入力する</t>
    <rPh sb="13" eb="14">
      <t>レツ</t>
    </rPh>
    <rPh sb="21" eb="22">
      <t>イケ</t>
    </rPh>
    <rPh sb="23" eb="25">
      <t>フタイ</t>
    </rPh>
    <rPh sb="25" eb="27">
      <t>シセツ</t>
    </rPh>
    <rPh sb="29" eb="31">
      <t>コウシン</t>
    </rPh>
    <rPh sb="31" eb="32">
      <t>トウ</t>
    </rPh>
    <rPh sb="34" eb="35">
      <t>シタ</t>
    </rPh>
    <rPh sb="36" eb="38">
      <t>バンゴウ</t>
    </rPh>
    <rPh sb="39" eb="41">
      <t>カツドウ</t>
    </rPh>
    <rPh sb="41" eb="43">
      <t>コウモク</t>
    </rPh>
    <rPh sb="43" eb="44">
      <t>メイ</t>
    </rPh>
    <rPh sb="45" eb="47">
      <t>ニュウリョク</t>
    </rPh>
    <phoneticPr fontId="2"/>
  </si>
  <si>
    <t>200　事務処理</t>
    <phoneticPr fontId="2"/>
  </si>
  <si>
    <t>300　会議</t>
    <phoneticPr fontId="2"/>
  </si>
  <si>
    <t>1　点検</t>
    <phoneticPr fontId="2"/>
  </si>
  <si>
    <t>2　年度活動計画の策定</t>
    <phoneticPr fontId="2"/>
  </si>
  <si>
    <t>3　事務・組織運営等に関する研修、機械の安全使用に関する研修</t>
    <phoneticPr fontId="2"/>
  </si>
  <si>
    <t>4　遊休農地発生防止のための保全管理</t>
    <phoneticPr fontId="2"/>
  </si>
  <si>
    <t>5　畦畔・法面・防風林の草刈り</t>
    <phoneticPr fontId="2"/>
  </si>
  <si>
    <t>6　鳥獣害防護柵等の保守管理</t>
    <phoneticPr fontId="2"/>
  </si>
  <si>
    <t>7　水路の草刈り</t>
    <phoneticPr fontId="2"/>
  </si>
  <si>
    <t>8　水路の泥上げ</t>
    <phoneticPr fontId="2"/>
  </si>
  <si>
    <t>9　水路附帯施設の保守管理</t>
    <phoneticPr fontId="2"/>
  </si>
  <si>
    <t>10　農道の草刈り</t>
    <phoneticPr fontId="2"/>
  </si>
  <si>
    <t>11　農道側溝の泥上げ</t>
    <phoneticPr fontId="2"/>
  </si>
  <si>
    <t>12　路面の維持</t>
    <phoneticPr fontId="2"/>
  </si>
  <si>
    <t>13　ため池の草刈り</t>
    <phoneticPr fontId="2"/>
  </si>
  <si>
    <t>14　ため池の泥上げ</t>
    <phoneticPr fontId="2"/>
  </si>
  <si>
    <t>15　ため池附帯施設の保守管理</t>
    <phoneticPr fontId="2"/>
  </si>
  <si>
    <t>16　異常気象時の対応</t>
    <phoneticPr fontId="2"/>
  </si>
  <si>
    <t>17　農業者の検討会の開催</t>
    <phoneticPr fontId="2"/>
  </si>
  <si>
    <t>18　農業者に対する意向調査、現地調査</t>
    <phoneticPr fontId="2"/>
  </si>
  <si>
    <t>19　不在村地主との連絡体制の整備等</t>
    <phoneticPr fontId="2"/>
  </si>
  <si>
    <t>20　集落外住民や地域住民との意見交換等</t>
    <phoneticPr fontId="2"/>
  </si>
  <si>
    <t>21　地域住民等に対する意向調査等</t>
    <phoneticPr fontId="2"/>
  </si>
  <si>
    <t>22　有識者等による研修会、検討会の開催</t>
    <phoneticPr fontId="2"/>
  </si>
  <si>
    <t>23　その他</t>
    <phoneticPr fontId="2"/>
  </si>
  <si>
    <t>24　農用地の機能診断</t>
    <phoneticPr fontId="2"/>
  </si>
  <si>
    <t>25　水路の機能診断</t>
    <phoneticPr fontId="2"/>
  </si>
  <si>
    <t>26　農道の機能診断</t>
    <phoneticPr fontId="2"/>
  </si>
  <si>
    <t>27　ため池の機能診断</t>
    <phoneticPr fontId="2"/>
  </si>
  <si>
    <t>28　年度活動計画の策定</t>
    <phoneticPr fontId="2"/>
  </si>
  <si>
    <t>29　機能診断・補修技術等に関する研修</t>
    <phoneticPr fontId="2"/>
  </si>
  <si>
    <t>30　農用地の軽微な補修等</t>
    <phoneticPr fontId="2"/>
  </si>
  <si>
    <t>31　水路の軽微な補修等</t>
    <phoneticPr fontId="2"/>
  </si>
  <si>
    <t>32　農道の軽微な補修等</t>
    <phoneticPr fontId="2"/>
  </si>
  <si>
    <t>33　ため池の軽微な補修等</t>
    <phoneticPr fontId="2"/>
  </si>
  <si>
    <t>34　生物多様性保全計画の策定</t>
    <phoneticPr fontId="2"/>
  </si>
  <si>
    <t>35　水質保全計画、農地保全計画の策定</t>
    <phoneticPr fontId="2"/>
  </si>
  <si>
    <t>36　景観形成計画、生活環境保全計画の策定</t>
  </si>
  <si>
    <t>37　水田貯留計画、地下水かん養計画の策定</t>
  </si>
  <si>
    <t>38　資源循環計画の策定</t>
  </si>
  <si>
    <t>39　生物の生息状況の把握（生態系保全）</t>
    <rPh sb="3" eb="5">
      <t>セイブツ</t>
    </rPh>
    <rPh sb="6" eb="8">
      <t>セイソク</t>
    </rPh>
    <rPh sb="8" eb="10">
      <t>ジョウキョウ</t>
    </rPh>
    <rPh sb="11" eb="13">
      <t>ハアク</t>
    </rPh>
    <rPh sb="14" eb="17">
      <t>セイタイケイ</t>
    </rPh>
    <rPh sb="17" eb="19">
      <t>ホゼン</t>
    </rPh>
    <phoneticPr fontId="13"/>
  </si>
  <si>
    <t>40　外来種の駆除（生態系保全）</t>
    <rPh sb="3" eb="6">
      <t>ガイライシュ</t>
    </rPh>
    <rPh sb="7" eb="9">
      <t>クジョ</t>
    </rPh>
    <rPh sb="10" eb="13">
      <t>セイタイケイ</t>
    </rPh>
    <rPh sb="13" eb="15">
      <t>ホゼン</t>
    </rPh>
    <phoneticPr fontId="13"/>
  </si>
  <si>
    <t>41　その他（生態系保全）</t>
    <rPh sb="5" eb="6">
      <t>タ</t>
    </rPh>
    <rPh sb="7" eb="10">
      <t>セイタイケイ</t>
    </rPh>
    <rPh sb="10" eb="12">
      <t>ホゼン</t>
    </rPh>
    <phoneticPr fontId="13"/>
  </si>
  <si>
    <t>42　水質モニタリングの実施・記録管理（水質保全）</t>
    <rPh sb="3" eb="5">
      <t>スイシツ</t>
    </rPh>
    <rPh sb="12" eb="14">
      <t>ジッシ</t>
    </rPh>
    <rPh sb="15" eb="17">
      <t>キロク</t>
    </rPh>
    <rPh sb="17" eb="19">
      <t>カンリ</t>
    </rPh>
    <rPh sb="20" eb="22">
      <t>スイシツ</t>
    </rPh>
    <rPh sb="22" eb="24">
      <t>ホゼン</t>
    </rPh>
    <phoneticPr fontId="13"/>
  </si>
  <si>
    <t>43　畑からの土砂流出対策（水質保全）</t>
    <rPh sb="3" eb="4">
      <t>ハタケ</t>
    </rPh>
    <rPh sb="7" eb="9">
      <t>ドシャ</t>
    </rPh>
    <rPh sb="9" eb="11">
      <t>リュウシュツ</t>
    </rPh>
    <rPh sb="11" eb="13">
      <t>タイサク</t>
    </rPh>
    <rPh sb="14" eb="16">
      <t>スイシツ</t>
    </rPh>
    <rPh sb="16" eb="18">
      <t>ホゼン</t>
    </rPh>
    <phoneticPr fontId="13"/>
  </si>
  <si>
    <t>44　その他（水質保全）</t>
    <rPh sb="5" eb="6">
      <t>タ</t>
    </rPh>
    <rPh sb="7" eb="9">
      <t>スイシツ</t>
    </rPh>
    <rPh sb="9" eb="11">
      <t>ホゼン</t>
    </rPh>
    <phoneticPr fontId="1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</si>
  <si>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1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</si>
  <si>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13"/>
  </si>
  <si>
    <t>47　その他（景観形成・生活環境保全）</t>
    <rPh sb="5" eb="6">
      <t>タ</t>
    </rPh>
    <rPh sb="7" eb="9">
      <t>ケイカン</t>
    </rPh>
    <rPh sb="9" eb="11">
      <t>ケイセイ</t>
    </rPh>
    <rPh sb="12" eb="14">
      <t>セイカツ</t>
    </rPh>
    <rPh sb="14" eb="16">
      <t>カンキョウ</t>
    </rPh>
    <rPh sb="16" eb="18">
      <t>ホゼン</t>
    </rPh>
    <phoneticPr fontId="1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</si>
  <si>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1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</si>
  <si>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1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</si>
  <si>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13"/>
  </si>
  <si>
    <t>51　啓発・普及活動</t>
  </si>
  <si>
    <t>52　遊休農地の有効活用</t>
  </si>
  <si>
    <t>53　鳥獣被害防止対策及び環境改善活動の強化</t>
  </si>
  <si>
    <t>53　鳥獣被害防止対策及び環境改善活動の強化</t>
    <rPh sb="3" eb="5">
      <t>チョウジュウ</t>
    </rPh>
    <rPh sb="5" eb="7">
      <t>ヒガイ</t>
    </rPh>
    <rPh sb="7" eb="9">
      <t>ボウシ</t>
    </rPh>
    <rPh sb="9" eb="11">
      <t>タイサク</t>
    </rPh>
    <rPh sb="11" eb="12">
      <t>オヨ</t>
    </rPh>
    <phoneticPr fontId="2"/>
  </si>
  <si>
    <t>54　地域住民による直営施工</t>
  </si>
  <si>
    <t>55　防災・減災力の強化</t>
  </si>
  <si>
    <t>56　農村環境保全活動の幅広い展開</t>
  </si>
  <si>
    <t>57　やすらぎ・福祉及び教育機能の活用</t>
  </si>
  <si>
    <t>58　農村文化の伝承を通じた農村コミュニティの強化</t>
  </si>
  <si>
    <t>59　都道府県、市町村が特に認める活動</t>
  </si>
  <si>
    <t>60　広報活動</t>
  </si>
  <si>
    <t>61　水路の補修</t>
  </si>
  <si>
    <t>62　水路の更新等</t>
  </si>
  <si>
    <t>63　農道の補修</t>
  </si>
  <si>
    <t>64　農道の更新等</t>
  </si>
  <si>
    <t>65　ため池の補修</t>
  </si>
  <si>
    <t>66　ため池（附帯施設）の更新等</t>
  </si>
  <si>
    <t>滋賀県</t>
    <rPh sb="0" eb="3">
      <t>シガケン</t>
    </rPh>
    <phoneticPr fontId="3"/>
  </si>
  <si>
    <t>共同</t>
    <rPh sb="0" eb="2">
      <t>キョウドウ</t>
    </rPh>
    <phoneticPr fontId="3"/>
  </si>
  <si>
    <t>公共用水域の水質保全活動</t>
    <phoneticPr fontId="2"/>
  </si>
  <si>
    <t>水田の貯留機能向上活動</t>
    <phoneticPr fontId="2"/>
  </si>
  <si>
    <t>生物多様性の回復</t>
    <phoneticPr fontId="2"/>
  </si>
  <si>
    <t>長寿命化</t>
    <rPh sb="0" eb="1">
      <t>チョウ</t>
    </rPh>
    <rPh sb="1" eb="4">
      <t>ジュミョウカ</t>
    </rPh>
    <phoneticPr fontId="2"/>
  </si>
  <si>
    <t>101 水田からの排水（濁水）管理（水質保全）</t>
    <phoneticPr fontId="2"/>
  </si>
  <si>
    <t>102 内湖や水質浄化池、浄化型水路の機能維持増進活動（公共用水域の水質保全活動）</t>
    <phoneticPr fontId="2"/>
  </si>
  <si>
    <t>103 水田の貯留機能向上活動（水田の貯留機能向上活動）</t>
    <phoneticPr fontId="2"/>
  </si>
  <si>
    <t>104 水田魚道の設置（生物多様性の回復）</t>
    <phoneticPr fontId="2"/>
  </si>
  <si>
    <t>105 水路魚道の設置（生物多様性の回復）</t>
    <phoneticPr fontId="2"/>
  </si>
  <si>
    <t>106 生息環境向上施設の設置（生物多様性の回復）</t>
    <phoneticPr fontId="2"/>
  </si>
  <si>
    <t>107 生物の移動経路の確保（生物多様性の回復）</t>
    <phoneticPr fontId="2"/>
  </si>
  <si>
    <t>108 生物多様性保全水路整備（排水路）（生態系保全）</t>
  </si>
  <si>
    <t>生態系保全・水質保全</t>
    <rPh sb="0" eb="3">
      <t>セイタイケイ</t>
    </rPh>
    <rPh sb="3" eb="5">
      <t>ホゼン</t>
    </rPh>
    <rPh sb="6" eb="8">
      <t>スイシツ</t>
    </rPh>
    <rPh sb="8" eb="10">
      <t>ホゼン</t>
    </rPh>
    <phoneticPr fontId="2"/>
  </si>
  <si>
    <t>←押印省略可能</t>
    <rPh sb="1" eb="3">
      <t>オウイン</t>
    </rPh>
    <rPh sb="3" eb="7">
      <t>ショウリャクカノウ</t>
    </rPh>
    <phoneticPr fontId="3"/>
  </si>
  <si>
    <t>←押印省略可能</t>
    <rPh sb="1" eb="7">
      <t>オウインショウリャクカノウ</t>
    </rPh>
    <phoneticPr fontId="3"/>
  </si>
  <si>
    <t>←次年度への持越金が当該年度交付金の3割を超え、かつ、100万円以上である場合は、別途「持越金の使用予定表（農地維持・資源向上（共同））」の添付が必要</t>
    <rPh sb="1" eb="4">
      <t>ジネンド</t>
    </rPh>
    <rPh sb="6" eb="9">
      <t>モチコシキン</t>
    </rPh>
    <rPh sb="10" eb="17">
      <t>トウガイネンドコウフキン</t>
    </rPh>
    <rPh sb="19" eb="20">
      <t>ワリ</t>
    </rPh>
    <rPh sb="21" eb="22">
      <t>コ</t>
    </rPh>
    <rPh sb="30" eb="32">
      <t>マンエン</t>
    </rPh>
    <rPh sb="32" eb="34">
      <t>イジョウ</t>
    </rPh>
    <rPh sb="37" eb="39">
      <t>バアイ</t>
    </rPh>
    <rPh sb="41" eb="43">
      <t>ベット</t>
    </rPh>
    <rPh sb="44" eb="47">
      <t>モチコシキン</t>
    </rPh>
    <rPh sb="48" eb="53">
      <t>シヨウヨテイヒョウ</t>
    </rPh>
    <rPh sb="54" eb="58">
      <t>ノウチイジ</t>
    </rPh>
    <rPh sb="59" eb="63">
      <t>シゲンコウジョウ</t>
    </rPh>
    <rPh sb="64" eb="66">
      <t>キョウドウ</t>
    </rPh>
    <rPh sb="70" eb="72">
      <t>テンプ</t>
    </rPh>
    <rPh sb="73" eb="75">
      <t>ヒツヨウ</t>
    </rPh>
    <phoneticPr fontId="3"/>
  </si>
  <si>
    <t>←次年度への持越金が当該年度交付金の3割を超え、かつ、100万円以上である場合は、別途「持越金の使用予定表（資源向上（長寿命化））」の添付が必要</t>
    <rPh sb="1" eb="4">
      <t>ジネンド</t>
    </rPh>
    <rPh sb="6" eb="9">
      <t>モチコシキン</t>
    </rPh>
    <rPh sb="10" eb="17">
      <t>トウガイネンドコウフキン</t>
    </rPh>
    <rPh sb="19" eb="20">
      <t>ワリ</t>
    </rPh>
    <rPh sb="21" eb="22">
      <t>コ</t>
    </rPh>
    <rPh sb="30" eb="32">
      <t>マンエン</t>
    </rPh>
    <rPh sb="32" eb="34">
      <t>イジョウ</t>
    </rPh>
    <rPh sb="37" eb="39">
      <t>バアイ</t>
    </rPh>
    <rPh sb="41" eb="43">
      <t>ベット</t>
    </rPh>
    <rPh sb="44" eb="47">
      <t>モチコシキン</t>
    </rPh>
    <rPh sb="48" eb="53">
      <t>シヨウヨテイヒョウ</t>
    </rPh>
    <rPh sb="54" eb="58">
      <t>シゲンコウジョウ</t>
    </rPh>
    <rPh sb="59" eb="63">
      <t>チョウジュミョウカ</t>
    </rPh>
    <rPh sb="67" eb="69">
      <t>テンプ</t>
    </rPh>
    <rPh sb="70" eb="72">
      <t>ヒツヨウ</t>
    </rPh>
    <phoneticPr fontId="3"/>
  </si>
  <si>
    <t>＜</t>
    <phoneticPr fontId="3"/>
  </si>
  <si>
    <t>年度　収支実績</t>
    <rPh sb="0" eb="2">
      <t>ネンド</t>
    </rPh>
    <rPh sb="3" eb="5">
      <t>シュウシ</t>
    </rPh>
    <rPh sb="5" eb="7">
      <t>ジッセキ</t>
    </rPh>
    <phoneticPr fontId="3"/>
  </si>
  <si>
    <t>現在　＞</t>
    <rPh sb="0" eb="2">
      <t>ゲンザイ</t>
    </rPh>
    <phoneticPr fontId="3"/>
  </si>
  <si>
    <t>年度　多面的機能支払交付金に係る実施状況報告書</t>
    <phoneticPr fontId="3"/>
  </si>
  <si>
    <r>
      <t xml:space="preserve">農業の有する多面的機能の発揮の促進に関する活動計画書
</t>
    </r>
    <r>
      <rPr>
        <sz val="11"/>
        <rFont val="メイリオ"/>
        <family val="3"/>
        <charset val="128"/>
      </rPr>
      <t>（多面的機能支払に係る活動計画書</t>
    </r>
    <r>
      <rPr>
        <strike/>
        <sz val="11"/>
        <rFont val="メイリオ"/>
        <family val="3"/>
        <charset val="128"/>
      </rPr>
      <t>、中山間地域等直接支払に係る集落協定、
環境保全型農業直接支払に係る営農活動計画書</t>
    </r>
    <r>
      <rPr>
        <sz val="11"/>
        <rFont val="メイリオ"/>
        <family val="3"/>
        <charset val="128"/>
      </rPr>
      <t>）</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3"/>
  </si>
  <si>
    <t>ため池</t>
    <phoneticPr fontId="2"/>
  </si>
  <si>
    <t>生物多様性水路</t>
    <rPh sb="0" eb="7">
      <t>セイブツタヨウセイスイロ</t>
    </rPh>
    <phoneticPr fontId="2"/>
  </si>
  <si>
    <t>108 生物多様性保全水路整備（施設の長寿命化）</t>
    <rPh sb="4" eb="15">
      <t>セイブツタヨウセイホゼンスイロセイビ</t>
    </rPh>
    <rPh sb="16" eb="18">
      <t>シセツ</t>
    </rPh>
    <rPh sb="19" eb="23">
      <t>チョウジュミョウカ</t>
    </rPh>
    <phoneticPr fontId="2"/>
  </si>
  <si>
    <t>活動実施項目一覧表【農地維持･資源向上(共同活動)】</t>
    <phoneticPr fontId="3"/>
  </si>
  <si>
    <t>番号</t>
    <rPh sb="0" eb="2">
      <t>バンゴウ</t>
    </rPh>
    <phoneticPr fontId="3"/>
  </si>
  <si>
    <t>共　　通</t>
    <rPh sb="0" eb="1">
      <t>トモ</t>
    </rPh>
    <rPh sb="3" eb="4">
      <t>ツウ</t>
    </rPh>
    <phoneticPr fontId="3"/>
  </si>
  <si>
    <t>事務･会議</t>
    <rPh sb="0" eb="1">
      <t>コト</t>
    </rPh>
    <rPh sb="1" eb="2">
      <t>ツトム</t>
    </rPh>
    <rPh sb="3" eb="4">
      <t>カイ</t>
    </rPh>
    <rPh sb="4" eb="5">
      <t>ギ</t>
    </rPh>
    <phoneticPr fontId="3"/>
  </si>
  <si>
    <t>耕作放棄地の把握､水路･農道･ため池施設の点検</t>
    <phoneticPr fontId="3"/>
  </si>
  <si>
    <t>事務処理､会計処理</t>
    <phoneticPr fontId="3"/>
  </si>
  <si>
    <t>農用地の機能診断･記録管理</t>
    <phoneticPr fontId="3"/>
  </si>
  <si>
    <t>総会(活動計画､予算等)【議事録の提出が必要】</t>
    <rPh sb="10" eb="11">
      <t>ナド</t>
    </rPh>
    <phoneticPr fontId="3"/>
  </si>
  <si>
    <t>水路の機能診断･記録管理</t>
    <phoneticPr fontId="3"/>
  </si>
  <si>
    <t>会計監査【決算資料と監査報告書の提出が必要】</t>
    <phoneticPr fontId="3"/>
  </si>
  <si>
    <t>農道の機能診断･記録管理</t>
    <phoneticPr fontId="3"/>
  </si>
  <si>
    <t>会議･打合せ</t>
    <phoneticPr fontId="3"/>
  </si>
  <si>
    <t>ため池の機能診断･記録管理(対象施設として位置付けている組織のみ)</t>
    <rPh sb="14" eb="16">
      <t>タイショウ</t>
    </rPh>
    <phoneticPr fontId="3"/>
  </si>
  <si>
    <t>年度活動計画の策定(農地維持活動)</t>
    <phoneticPr fontId="3"/>
  </si>
  <si>
    <t>地域資源の適切な保全管理のための推進活動</t>
    <rPh sb="0" eb="1">
      <t>チ</t>
    </rPh>
    <rPh sb="1" eb="2">
      <t>イキ</t>
    </rPh>
    <rPh sb="2" eb="3">
      <t>シ</t>
    </rPh>
    <rPh sb="3" eb="4">
      <t>ミナモト</t>
    </rPh>
    <rPh sb="5" eb="6">
      <t>テキ</t>
    </rPh>
    <rPh sb="6" eb="7">
      <t>キリ</t>
    </rPh>
    <rPh sb="8" eb="9">
      <t>タモツ</t>
    </rPh>
    <rPh sb="9" eb="10">
      <t>ゼン</t>
    </rPh>
    <rPh sb="10" eb="11">
      <t>カン</t>
    </rPh>
    <rPh sb="11" eb="12">
      <t>リ</t>
    </rPh>
    <rPh sb="16" eb="17">
      <t>スイ</t>
    </rPh>
    <rPh sb="17" eb="18">
      <t>ススム</t>
    </rPh>
    <rPh sb="18" eb="19">
      <t>カツ</t>
    </rPh>
    <rPh sb="19" eb="20">
      <t>ドウ</t>
    </rPh>
    <phoneticPr fontId="3"/>
  </si>
  <si>
    <t>年度活動計画の策定(資源向上活動)</t>
    <phoneticPr fontId="3"/>
  </si>
  <si>
    <t>農業者による検討会【会議録の提出が必要】</t>
    <rPh sb="14" eb="16">
      <t>テイシュツ</t>
    </rPh>
    <rPh sb="17" eb="19">
      <t>ヒツヨウ</t>
    </rPh>
    <phoneticPr fontId="3"/>
  </si>
  <si>
    <t>生態系保全計画の策定</t>
    <phoneticPr fontId="3"/>
  </si>
  <si>
    <t>水質保全･農地保全計画の策定</t>
    <phoneticPr fontId="3"/>
  </si>
  <si>
    <t>啓発･普及活動</t>
    <rPh sb="0" eb="1">
      <t>ケイ</t>
    </rPh>
    <rPh sb="1" eb="2">
      <t>ハッ</t>
    </rPh>
    <rPh sb="3" eb="4">
      <t>フ</t>
    </rPh>
    <rPh sb="4" eb="5">
      <t>キュウ</t>
    </rPh>
    <rPh sb="5" eb="6">
      <t>カツ</t>
    </rPh>
    <rPh sb="6" eb="7">
      <t>ドウ</t>
    </rPh>
    <phoneticPr fontId="3"/>
  </si>
  <si>
    <t>景観形成･生活環境保全計画の策定</t>
    <phoneticPr fontId="3"/>
  </si>
  <si>
    <t>どちらか１つを実施</t>
    <rPh sb="7" eb="9">
      <t>ジッシ</t>
    </rPh>
    <phoneticPr fontId="3"/>
  </si>
  <si>
    <t>パンフ･広報誌作成､のぼり旗･看板設置</t>
    <rPh sb="4" eb="7">
      <t>コウホウシ</t>
    </rPh>
    <rPh sb="6" eb="8">
      <t>サクセイ</t>
    </rPh>
    <rPh sb="12" eb="13">
      <t>ハタ</t>
    </rPh>
    <rPh sb="15" eb="17">
      <t>カンバン</t>
    </rPh>
    <rPh sb="16" eb="18">
      <t>セッチ</t>
    </rPh>
    <rPh sb="18" eb="19">
      <t>トウ</t>
    </rPh>
    <phoneticPr fontId="3"/>
  </si>
  <si>
    <t>協定期間内に各１回以上受講</t>
    <rPh sb="0" eb="2">
      <t>キョウテイ</t>
    </rPh>
    <rPh sb="2" eb="4">
      <t>キカン</t>
    </rPh>
    <rPh sb="4" eb="5">
      <t>ナイ</t>
    </rPh>
    <rPh sb="6" eb="7">
      <t>カク</t>
    </rPh>
    <rPh sb="8" eb="9">
      <t>カイ</t>
    </rPh>
    <rPh sb="9" eb="11">
      <t>イジョウ</t>
    </rPh>
    <rPh sb="11" eb="13">
      <t>ジュコウ</t>
    </rPh>
    <phoneticPr fontId="3"/>
  </si>
  <si>
    <t>｢事務･組織運営等に関する研修｣の受講</t>
    <phoneticPr fontId="3"/>
  </si>
  <si>
    <t>勉強会･活動報告会</t>
    <rPh sb="0" eb="2">
      <t>ベンキョウ</t>
    </rPh>
    <rPh sb="2" eb="3">
      <t>カイ</t>
    </rPh>
    <rPh sb="4" eb="6">
      <t>カツドウ</t>
    </rPh>
    <rPh sb="6" eb="8">
      <t>ホウコク</t>
    </rPh>
    <rPh sb="8" eb="9">
      <t>カイ</t>
    </rPh>
    <phoneticPr fontId="3"/>
  </si>
  <si>
    <t>｢機械の安全使用に関する研修｣の受講</t>
    <phoneticPr fontId="3"/>
  </si>
  <si>
    <t>｢機能診断･補修技術等に関する研修｣の受講</t>
    <rPh sb="1" eb="3">
      <t>キノウ</t>
    </rPh>
    <rPh sb="3" eb="5">
      <t>シンダン</t>
    </rPh>
    <rPh sb="6" eb="8">
      <t>ホシュウ</t>
    </rPh>
    <rPh sb="8" eb="10">
      <t>ギジュツ</t>
    </rPh>
    <rPh sb="10" eb="11">
      <t>トウ</t>
    </rPh>
    <rPh sb="12" eb="13">
      <t>カン</t>
    </rPh>
    <rPh sb="15" eb="17">
      <t>ケンシュウ</t>
    </rPh>
    <rPh sb="19" eb="21">
      <t>ジュコウ</t>
    </rPh>
    <phoneticPr fontId="3"/>
  </si>
  <si>
    <t>異常気象時(大雨･台風･地震等発生後)の見回り､応急処置</t>
    <rPh sb="6" eb="8">
      <t>オオアメ</t>
    </rPh>
    <rPh sb="9" eb="11">
      <t>タイフウ</t>
    </rPh>
    <rPh sb="12" eb="14">
      <t>ジシン</t>
    </rPh>
    <rPh sb="14" eb="15">
      <t>ナド</t>
    </rPh>
    <rPh sb="15" eb="17">
      <t>ハッセイ</t>
    </rPh>
    <rPh sb="17" eb="18">
      <t>ゴ</t>
    </rPh>
    <phoneticPr fontId="3"/>
  </si>
  <si>
    <t>農　用　地</t>
    <rPh sb="0" eb="1">
      <t>ノウ</t>
    </rPh>
    <rPh sb="2" eb="3">
      <t>ヨウ</t>
    </rPh>
    <rPh sb="4" eb="5">
      <t>チ</t>
    </rPh>
    <phoneticPr fontId="3"/>
  </si>
  <si>
    <t>生態系保全</t>
    <rPh sb="0" eb="1">
      <t>セイ</t>
    </rPh>
    <rPh sb="1" eb="2">
      <t>タイ</t>
    </rPh>
    <rPh sb="2" eb="3">
      <t>ケイ</t>
    </rPh>
    <rPh sb="3" eb="4">
      <t>タモツ</t>
    </rPh>
    <rPh sb="4" eb="5">
      <t>ゼン</t>
    </rPh>
    <phoneticPr fontId="3"/>
  </si>
  <si>
    <t>遊休農地を発生させないための保全管理</t>
    <rPh sb="5" eb="7">
      <t>ハッセイ</t>
    </rPh>
    <phoneticPr fontId="3"/>
  </si>
  <si>
    <t>生物の生息状況の把握(生き物観察会の開催等)</t>
    <phoneticPr fontId="3"/>
  </si>
  <si>
    <t>畦畔の草刈り</t>
    <rPh sb="3" eb="5">
      <t>クサカ</t>
    </rPh>
    <phoneticPr fontId="3"/>
  </si>
  <si>
    <t>外来種の駆除(外来植物や生物の駆除)</t>
    <phoneticPr fontId="3"/>
  </si>
  <si>
    <r>
      <t>獣害柵の</t>
    </r>
    <r>
      <rPr>
        <u/>
        <sz val="12"/>
        <color indexed="8"/>
        <rFont val="HG丸ｺﾞｼｯｸM-PRO"/>
        <family val="3"/>
        <charset val="128"/>
      </rPr>
      <t>簡易な補修</t>
    </r>
    <r>
      <rPr>
        <sz val="12"/>
        <color indexed="8"/>
        <rFont val="HG丸ｺﾞｼｯｸM-PRO"/>
        <family val="3"/>
        <charset val="128"/>
      </rPr>
      <t>や周辺の草刈り</t>
    </r>
    <phoneticPr fontId="3"/>
  </si>
  <si>
    <t>生物多様性保全に配慮した施設の適正管理(魚道等の設置･管理)</t>
    <rPh sb="20" eb="22">
      <t>ギョドウ</t>
    </rPh>
    <rPh sb="22" eb="23">
      <t>ナド</t>
    </rPh>
    <rPh sb="24" eb="26">
      <t>セッチ</t>
    </rPh>
    <rPh sb="27" eb="29">
      <t>カンリ</t>
    </rPh>
    <phoneticPr fontId="3"/>
  </si>
  <si>
    <t>法面の補修</t>
    <rPh sb="0" eb="1">
      <t>ホウ</t>
    </rPh>
    <rPh sb="1" eb="2">
      <t>メン</t>
    </rPh>
    <rPh sb="3" eb="5">
      <t>ホシュウ</t>
    </rPh>
    <phoneticPr fontId="3"/>
  </si>
  <si>
    <t>遊休農地等のビオトープとしての位置付け･維持管理</t>
    <rPh sb="0" eb="2">
      <t>ユウキュウ</t>
    </rPh>
    <rPh sb="2" eb="4">
      <t>ノウチ</t>
    </rPh>
    <rPh sb="4" eb="5">
      <t>ナド</t>
    </rPh>
    <rPh sb="15" eb="17">
      <t>イチ</t>
    </rPh>
    <rPh sb="17" eb="18">
      <t>ヅ</t>
    </rPh>
    <rPh sb="20" eb="22">
      <t>イジ</t>
    </rPh>
    <rPh sb="22" eb="24">
      <t>カンリ</t>
    </rPh>
    <phoneticPr fontId="3"/>
  </si>
  <si>
    <t>畦畔の破損箇所の補修</t>
    <rPh sb="0" eb="2">
      <t>ケイハン</t>
    </rPh>
    <rPh sb="3" eb="5">
      <t>ハソン</t>
    </rPh>
    <rPh sb="5" eb="7">
      <t>カショ</t>
    </rPh>
    <rPh sb="8" eb="10">
      <t>ホシュウ</t>
    </rPh>
    <phoneticPr fontId="3"/>
  </si>
  <si>
    <t>保全する生物の生活史に配慮した草刈り･泥上げ</t>
    <phoneticPr fontId="3"/>
  </si>
  <si>
    <t>暗渠排水の清掃</t>
    <rPh sb="0" eb="2">
      <t>アンキョ</t>
    </rPh>
    <rPh sb="2" eb="4">
      <t>ハイスイ</t>
    </rPh>
    <rPh sb="5" eb="7">
      <t>セイソウ</t>
    </rPh>
    <phoneticPr fontId="3"/>
  </si>
  <si>
    <t>放流･植栽を通じた在来生物の育成</t>
    <phoneticPr fontId="3"/>
  </si>
  <si>
    <t>除れき</t>
    <rPh sb="0" eb="1">
      <t>ジョ</t>
    </rPh>
    <phoneticPr fontId="3"/>
  </si>
  <si>
    <t>希少種の定期的な監視</t>
  </si>
  <si>
    <t>獣害柵の補修(簡易でないもの)･設置</t>
    <rPh sb="7" eb="9">
      <t>カンイ</t>
    </rPh>
    <rPh sb="16" eb="18">
      <t>セッチ</t>
    </rPh>
    <phoneticPr fontId="3"/>
  </si>
  <si>
    <t>防草シートの設置､薬剤による除草</t>
    <rPh sb="0" eb="2">
      <t>ボウソウ</t>
    </rPh>
    <rPh sb="6" eb="8">
      <t>セッチ</t>
    </rPh>
    <rPh sb="9" eb="11">
      <t>ヤクザイ</t>
    </rPh>
    <rPh sb="14" eb="16">
      <t>ジョソウ</t>
    </rPh>
    <phoneticPr fontId="3"/>
  </si>
  <si>
    <t>水質保全</t>
    <rPh sb="0" eb="1">
      <t>ミズ</t>
    </rPh>
    <rPh sb="1" eb="2">
      <t>シツ</t>
    </rPh>
    <rPh sb="2" eb="3">
      <t>タモツ</t>
    </rPh>
    <rPh sb="3" eb="4">
      <t>ゼン</t>
    </rPh>
    <phoneticPr fontId="3"/>
  </si>
  <si>
    <t>水田からの排水(濁水)管理(年4回以上)【記録の提出が必要】</t>
    <rPh sb="14" eb="15">
      <t>ネン</t>
    </rPh>
    <rPh sb="21" eb="23">
      <t>キロク</t>
    </rPh>
    <rPh sb="24" eb="26">
      <t>テイシュツ</t>
    </rPh>
    <rPh sb="27" eb="29">
      <t>ヒツヨウ</t>
    </rPh>
    <phoneticPr fontId="3"/>
  </si>
  <si>
    <t>水　　路</t>
    <rPh sb="0" eb="1">
      <t>ミズ</t>
    </rPh>
    <rPh sb="3" eb="4">
      <t>ミチ</t>
    </rPh>
    <phoneticPr fontId="3"/>
  </si>
  <si>
    <t>水質モニタリングの実施･記録管理(透視度調査)</t>
    <rPh sb="17" eb="19">
      <t>トウシ</t>
    </rPh>
    <rPh sb="19" eb="20">
      <t>ド</t>
    </rPh>
    <rPh sb="20" eb="22">
      <t>チョウサ</t>
    </rPh>
    <phoneticPr fontId="3"/>
  </si>
  <si>
    <t>法面等の草刈り</t>
    <rPh sb="0" eb="1">
      <t>ホウ</t>
    </rPh>
    <rPh sb="1" eb="2">
      <t>メン</t>
    </rPh>
    <rPh sb="2" eb="3">
      <t>トウ</t>
    </rPh>
    <rPh sb="4" eb="6">
      <t>クサカリ</t>
    </rPh>
    <phoneticPr fontId="3"/>
  </si>
  <si>
    <t>泥上げ</t>
    <phoneticPr fontId="3"/>
  </si>
  <si>
    <t>景観形成･生活環境保全</t>
    <phoneticPr fontId="3"/>
  </si>
  <si>
    <t>ゲート類の注油や塗装等の保守･管理</t>
    <phoneticPr fontId="3"/>
  </si>
  <si>
    <t>水路法面や農道路肩への植栽</t>
    <rPh sb="0" eb="2">
      <t>スイロ</t>
    </rPh>
    <rPh sb="2" eb="4">
      <t>ノリメン</t>
    </rPh>
    <rPh sb="5" eb="7">
      <t>ノウドウ</t>
    </rPh>
    <rPh sb="7" eb="9">
      <t>ロカタ</t>
    </rPh>
    <phoneticPr fontId="3"/>
  </si>
  <si>
    <t>側壁のはらみ修正</t>
    <phoneticPr fontId="3"/>
  </si>
  <si>
    <t>遊休農地等を活用した景観作物の作付け</t>
    <rPh sb="0" eb="2">
      <t>ユウキュウ</t>
    </rPh>
    <rPh sb="2" eb="4">
      <t>ノウチ</t>
    </rPh>
    <rPh sb="12" eb="14">
      <t>サクモツ</t>
    </rPh>
    <rPh sb="15" eb="16">
      <t>サク</t>
    </rPh>
    <rPh sb="16" eb="17">
      <t>ヅ</t>
    </rPh>
    <phoneticPr fontId="3"/>
  </si>
  <si>
    <t>目地詰め</t>
  </si>
  <si>
    <t>水路･農道等のゴミ拾い</t>
    <rPh sb="0" eb="2">
      <t>スイロ</t>
    </rPh>
    <rPh sb="3" eb="5">
      <t>ノウドウ</t>
    </rPh>
    <rPh sb="5" eb="6">
      <t>ナド</t>
    </rPh>
    <rPh sb="9" eb="10">
      <t>ヒロ</t>
    </rPh>
    <phoneticPr fontId="3"/>
  </si>
  <si>
    <t>コンクリート構造物の表面コーティング</t>
    <rPh sb="6" eb="9">
      <t>コウゾウブツ</t>
    </rPh>
    <rPh sb="10" eb="12">
      <t>ヒョウメン</t>
    </rPh>
    <phoneticPr fontId="3"/>
  </si>
  <si>
    <t>農業用水を防火用水として利用</t>
    <rPh sb="5" eb="7">
      <t>ボウカ</t>
    </rPh>
    <rPh sb="7" eb="9">
      <t>ヨウスイ</t>
    </rPh>
    <rPh sb="12" eb="14">
      <t>リヨウ</t>
    </rPh>
    <phoneticPr fontId="3"/>
  </si>
  <si>
    <t>沈下に対する補修</t>
    <rPh sb="6" eb="8">
      <t>ホシュウ</t>
    </rPh>
    <phoneticPr fontId="3"/>
  </si>
  <si>
    <t>はさ掛け､虫送り等の伝統農法の実践</t>
    <rPh sb="2" eb="3">
      <t>カ</t>
    </rPh>
    <rPh sb="5" eb="6">
      <t>ムシ</t>
    </rPh>
    <rPh sb="6" eb="7">
      <t>オク</t>
    </rPh>
    <rPh sb="8" eb="9">
      <t>ナド</t>
    </rPh>
    <rPh sb="10" eb="12">
      <t>デントウ</t>
    </rPh>
    <rPh sb="12" eb="14">
      <t>ノウホウ</t>
    </rPh>
    <rPh sb="15" eb="17">
      <t>ジッセン</t>
    </rPh>
    <phoneticPr fontId="3"/>
  </si>
  <si>
    <t>側壁の裏込材の充填､水路溝畔の補修</t>
    <rPh sb="12" eb="13">
      <t>ミゾ</t>
    </rPh>
    <phoneticPr fontId="3"/>
  </si>
  <si>
    <t>藻等の除去</t>
    <phoneticPr fontId="3"/>
  </si>
  <si>
    <t>多面的機能の増進を図る活動</t>
    <rPh sb="0" eb="1">
      <t>タ</t>
    </rPh>
    <rPh sb="1" eb="2">
      <t>メン</t>
    </rPh>
    <rPh sb="2" eb="3">
      <t>マト</t>
    </rPh>
    <rPh sb="3" eb="4">
      <t>キ</t>
    </rPh>
    <rPh sb="4" eb="5">
      <t>ノウ</t>
    </rPh>
    <rPh sb="6" eb="7">
      <t>ゾウ</t>
    </rPh>
    <rPh sb="7" eb="8">
      <t>ススム</t>
    </rPh>
    <rPh sb="9" eb="10">
      <t>ハカ</t>
    </rPh>
    <rPh sb="11" eb="12">
      <t>カツ</t>
    </rPh>
    <rPh sb="12" eb="13">
      <t>ドウ</t>
    </rPh>
    <phoneticPr fontId="3"/>
  </si>
  <si>
    <t>法面の補修</t>
    <phoneticPr fontId="3"/>
  </si>
  <si>
    <t>破損箇所の補修</t>
    <rPh sb="2" eb="4">
      <t>カショ</t>
    </rPh>
    <phoneticPr fontId="3"/>
  </si>
  <si>
    <t>給水栓の補修</t>
    <rPh sb="4" eb="6">
      <t>ホシュウ</t>
    </rPh>
    <phoneticPr fontId="3"/>
  </si>
  <si>
    <t>空気弁等の補修</t>
    <rPh sb="5" eb="7">
      <t>ホシュウ</t>
    </rPh>
    <phoneticPr fontId="3"/>
  </si>
  <si>
    <t>【防災減災型】に取り組まれる組織のみ</t>
    <rPh sb="1" eb="2">
      <t>ボウ</t>
    </rPh>
    <rPh sb="2" eb="3">
      <t>サイ</t>
    </rPh>
    <rPh sb="3" eb="4">
      <t>ゲン</t>
    </rPh>
    <rPh sb="4" eb="5">
      <t>サイ</t>
    </rPh>
    <rPh sb="5" eb="6">
      <t>ガタ</t>
    </rPh>
    <rPh sb="8" eb="9">
      <t>ト</t>
    </rPh>
    <rPh sb="10" eb="11">
      <t>ク</t>
    </rPh>
    <rPh sb="14" eb="15">
      <t>グミ</t>
    </rPh>
    <rPh sb="15" eb="16">
      <t>オリ</t>
    </rPh>
    <phoneticPr fontId="3"/>
  </si>
  <si>
    <t>水田貯留機能増進に係る地域計画の策定</t>
    <phoneticPr fontId="3"/>
  </si>
  <si>
    <t>農　　道</t>
    <rPh sb="0" eb="1">
      <t>ノウ</t>
    </rPh>
    <rPh sb="3" eb="4">
      <t>ミチ</t>
    </rPh>
    <phoneticPr fontId="3"/>
  </si>
  <si>
    <t>水田の貯留機能向上活動(設置･管理･操作)</t>
    <phoneticPr fontId="3"/>
  </si>
  <si>
    <t>路肩･法面の草刈り</t>
    <rPh sb="0" eb="2">
      <t>ロカタ</t>
    </rPh>
    <rPh sb="3" eb="5">
      <t>ノリメン</t>
    </rPh>
    <rPh sb="6" eb="8">
      <t>クサカリ</t>
    </rPh>
    <phoneticPr fontId="3"/>
  </si>
  <si>
    <t>砂利･砕石による未舗装農道の窪み補修</t>
    <rPh sb="8" eb="11">
      <t>ミホソウ</t>
    </rPh>
    <rPh sb="11" eb="13">
      <t>ノウドウ</t>
    </rPh>
    <rPh sb="14" eb="15">
      <t>クボ</t>
    </rPh>
    <phoneticPr fontId="3"/>
  </si>
  <si>
    <t>【生態系保全型】に取り組まれる組織のみ</t>
    <rPh sb="6" eb="7">
      <t>ガタ</t>
    </rPh>
    <rPh sb="9" eb="10">
      <t>ト</t>
    </rPh>
    <rPh sb="11" eb="12">
      <t>ク</t>
    </rPh>
    <rPh sb="15" eb="16">
      <t>グミ</t>
    </rPh>
    <rPh sb="16" eb="17">
      <t>オリ</t>
    </rPh>
    <phoneticPr fontId="3"/>
  </si>
  <si>
    <t>路肩･法面の補修</t>
    <phoneticPr fontId="3"/>
  </si>
  <si>
    <t>生物多様性保全計画の策定</t>
    <phoneticPr fontId="3"/>
  </si>
  <si>
    <t>舗装路面の破損箇所の補修</t>
    <rPh sb="0" eb="2">
      <t>ホソウ</t>
    </rPh>
    <rPh sb="2" eb="4">
      <t>ロメン</t>
    </rPh>
    <rPh sb="5" eb="7">
      <t>ハソン</t>
    </rPh>
    <rPh sb="7" eb="9">
      <t>カショ</t>
    </rPh>
    <rPh sb="10" eb="12">
      <t>ホシュウ</t>
    </rPh>
    <phoneticPr fontId="3"/>
  </si>
  <si>
    <t>水田魚道の設置</t>
    <phoneticPr fontId="3"/>
  </si>
  <si>
    <t>防草シートの設置､薬剤による除草</t>
    <rPh sb="0" eb="1">
      <t>ボウ</t>
    </rPh>
    <rPh sb="1" eb="2">
      <t>クサ</t>
    </rPh>
    <rPh sb="6" eb="8">
      <t>セッチ</t>
    </rPh>
    <rPh sb="9" eb="11">
      <t>ヤクザイ</t>
    </rPh>
    <rPh sb="14" eb="16">
      <t>ジョソウ</t>
    </rPh>
    <phoneticPr fontId="3"/>
  </si>
  <si>
    <t>水路魚道の設置</t>
    <rPh sb="0" eb="2">
      <t>スイロ</t>
    </rPh>
    <phoneticPr fontId="3"/>
  </si>
  <si>
    <t>生息環境向上施設の設置</t>
    <rPh sb="0" eb="2">
      <t>セイソク</t>
    </rPh>
    <rPh sb="2" eb="4">
      <t>カンキョウ</t>
    </rPh>
    <rPh sb="4" eb="6">
      <t>コウジョウ</t>
    </rPh>
    <rPh sb="6" eb="8">
      <t>シセツ</t>
    </rPh>
    <rPh sb="9" eb="11">
      <t>セッチ</t>
    </rPh>
    <phoneticPr fontId="3"/>
  </si>
  <si>
    <t>た　め　池　（対象施設として位置付けている組織のみ）</t>
    <rPh sb="4" eb="5">
      <t>イケ</t>
    </rPh>
    <rPh sb="7" eb="8">
      <t>タイ</t>
    </rPh>
    <rPh sb="8" eb="9">
      <t>ゾウ</t>
    </rPh>
    <rPh sb="9" eb="10">
      <t>シ</t>
    </rPh>
    <rPh sb="10" eb="11">
      <t>セツ</t>
    </rPh>
    <rPh sb="14" eb="15">
      <t>クライ</t>
    </rPh>
    <rPh sb="15" eb="16">
      <t>チ</t>
    </rPh>
    <rPh sb="16" eb="17">
      <t>ツキ</t>
    </rPh>
    <rPh sb="21" eb="22">
      <t>グミ</t>
    </rPh>
    <rPh sb="22" eb="23">
      <t>オリ</t>
    </rPh>
    <phoneticPr fontId="3"/>
  </si>
  <si>
    <t>生物の移動経路の確保</t>
    <rPh sb="0" eb="2">
      <t>セイブツ</t>
    </rPh>
    <rPh sb="3" eb="5">
      <t>イドウ</t>
    </rPh>
    <rPh sb="5" eb="7">
      <t>ケイロ</t>
    </rPh>
    <rPh sb="8" eb="10">
      <t>カクホ</t>
    </rPh>
    <phoneticPr fontId="3"/>
  </si>
  <si>
    <t>法面の草刈り</t>
    <rPh sb="0" eb="2">
      <t>ノリメン</t>
    </rPh>
    <rPh sb="3" eb="5">
      <t>クサカリ</t>
    </rPh>
    <phoneticPr fontId="3"/>
  </si>
  <si>
    <t>泥上げ</t>
    <rPh sb="0" eb="1">
      <t>ドロ</t>
    </rPh>
    <rPh sb="1" eb="2">
      <t>ア</t>
    </rPh>
    <phoneticPr fontId="3"/>
  </si>
  <si>
    <t>【環境保全型】に取り組まれる組織のみ</t>
    <rPh sb="1" eb="2">
      <t>ワ</t>
    </rPh>
    <rPh sb="2" eb="3">
      <t>サカイ</t>
    </rPh>
    <rPh sb="3" eb="4">
      <t>タモツ</t>
    </rPh>
    <rPh sb="4" eb="5">
      <t>ゼン</t>
    </rPh>
    <rPh sb="5" eb="6">
      <t>ガタ</t>
    </rPh>
    <rPh sb="8" eb="9">
      <t>ト</t>
    </rPh>
    <rPh sb="10" eb="11">
      <t>ク</t>
    </rPh>
    <rPh sb="14" eb="15">
      <t>グミ</t>
    </rPh>
    <rPh sb="15" eb="16">
      <t>オリ</t>
    </rPh>
    <phoneticPr fontId="3"/>
  </si>
  <si>
    <t>ため池の清掃等</t>
  </si>
  <si>
    <t>水質浄化池の機能維持増進活動</t>
    <rPh sb="6" eb="8">
      <t>キノウ</t>
    </rPh>
    <rPh sb="8" eb="10">
      <t>イジ</t>
    </rPh>
    <rPh sb="10" eb="12">
      <t>ゾウシン</t>
    </rPh>
    <rPh sb="12" eb="14">
      <t>カツドウ</t>
    </rPh>
    <phoneticPr fontId="3"/>
  </si>
  <si>
    <t>管理道の草刈や窪み補修等</t>
    <rPh sb="11" eb="12">
      <t>ナド</t>
    </rPh>
    <phoneticPr fontId="3"/>
  </si>
  <si>
    <t>ゲート類の保守管理</t>
  </si>
  <si>
    <t>遮水シートの補修</t>
  </si>
  <si>
    <t>コンクリート構造物の目地詰め</t>
  </si>
  <si>
    <t>コンクリート構造物の表面コーティング</t>
    <phoneticPr fontId="3"/>
  </si>
  <si>
    <t>必須活動・・・毎年度必ず実施</t>
    <rPh sb="0" eb="2">
      <t>ヒッス</t>
    </rPh>
    <rPh sb="2" eb="4">
      <t>カツドウ</t>
    </rPh>
    <rPh sb="7" eb="10">
      <t>マイネンド</t>
    </rPh>
    <rPh sb="10" eb="11">
      <t>カナラ</t>
    </rPh>
    <rPh sb="12" eb="14">
      <t>ジッシ</t>
    </rPh>
    <phoneticPr fontId="3"/>
  </si>
  <si>
    <t>堤体侵食の補修</t>
    <phoneticPr fontId="3"/>
  </si>
  <si>
    <t>堤体の破損箇所の補修</t>
    <rPh sb="5" eb="7">
      <t>カショ</t>
    </rPh>
    <phoneticPr fontId="3"/>
  </si>
  <si>
    <t>防草シートの設置､薬剤による除草</t>
    <rPh sb="9" eb="11">
      <t>ヤクザイ</t>
    </rPh>
    <rPh sb="14" eb="16">
      <t>ジョソウ</t>
    </rPh>
    <phoneticPr fontId="3"/>
  </si>
  <si>
    <t>附帯施設の破損箇所の補修</t>
    <rPh sb="5" eb="7">
      <t>ハソン</t>
    </rPh>
    <rPh sb="7" eb="9">
      <t>カショ</t>
    </rPh>
    <rPh sb="10" eb="12">
      <t>ホシュウ</t>
    </rPh>
    <phoneticPr fontId="3"/>
  </si>
  <si>
    <t>－</t>
  </si>
  <si>
    <t>16　異常気象時の対応（見回り）</t>
    <rPh sb="3" eb="5">
      <t>イジョウ</t>
    </rPh>
    <rPh sb="5" eb="7">
      <t>キショウ</t>
    </rPh>
    <rPh sb="7" eb="8">
      <t>ジ</t>
    </rPh>
    <rPh sb="9" eb="11">
      <t>タイオウ</t>
    </rPh>
    <rPh sb="12" eb="14">
      <t>ミマワ</t>
    </rPh>
    <phoneticPr fontId="13"/>
  </si>
  <si>
    <t>○/○施設などの点検を実施</t>
    <rPh sb="3" eb="5">
      <t>シセツ</t>
    </rPh>
    <rPh sb="8" eb="10">
      <t>テンケン</t>
    </rPh>
    <rPh sb="11" eb="13">
      <t>ジッシ</t>
    </rPh>
    <phoneticPr fontId="3"/>
  </si>
  <si>
    <t>○/○機能診断実施</t>
    <rPh sb="3" eb="9">
      <t>キノウシンダンジッシ</t>
    </rPh>
    <phoneticPr fontId="3"/>
  </si>
  <si>
    <t>○主催研修参加</t>
    <rPh sb="1" eb="3">
      <t>シュサイ</t>
    </rPh>
    <rPh sb="3" eb="5">
      <t>ケンシュウ</t>
    </rPh>
    <rPh sb="5" eb="7">
      <t>サンカ</t>
    </rPh>
    <phoneticPr fontId="3"/>
  </si>
  <si>
    <t>広域事務局にてホームページ更新</t>
    <rPh sb="0" eb="2">
      <t>コウイキ</t>
    </rPh>
    <rPh sb="2" eb="5">
      <t>ジムキョク</t>
    </rPh>
    <rPh sb="13" eb="15">
      <t>コウシン</t>
    </rPh>
    <phoneticPr fontId="3"/>
  </si>
  <si>
    <t>機能診断の結果、異状なし</t>
    <rPh sb="0" eb="2">
      <t>キノウ</t>
    </rPh>
    <rPh sb="2" eb="4">
      <t>シンダン</t>
    </rPh>
    <rPh sb="5" eb="7">
      <t>ケッカ</t>
    </rPh>
    <rPh sb="8" eb="10">
      <t>イジョウ</t>
    </rPh>
    <phoneticPr fontId="3"/>
  </si>
  <si>
    <t>点検の結果、異状なし</t>
    <rPh sb="0" eb="2">
      <t>テンケン</t>
    </rPh>
    <rPh sb="3" eb="5">
      <t>ケッカ</t>
    </rPh>
    <rPh sb="6" eb="8">
      <t>イジョウ</t>
    </rPh>
    <phoneticPr fontId="3"/>
  </si>
  <si>
    <t>４回以上実施</t>
    <rPh sb="1" eb="2">
      <t>カイ</t>
    </rPh>
    <rPh sb="2" eb="4">
      <t>イジョウ</t>
    </rPh>
    <rPh sb="4" eb="6">
      <t>ジッシ</t>
    </rPh>
    <phoneticPr fontId="3"/>
  </si>
  <si>
    <t>のぼり旗の設置等</t>
    <rPh sb="3" eb="4">
      <t>バタ</t>
    </rPh>
    <rPh sb="5" eb="7">
      <t>セッチ</t>
    </rPh>
    <rPh sb="7" eb="8">
      <t>トウ</t>
    </rPh>
    <phoneticPr fontId="3"/>
  </si>
  <si>
    <t>4・5月実施</t>
    <rPh sb="3" eb="4">
      <t>ガツ</t>
    </rPh>
    <rPh sb="4" eb="6">
      <t>ジッシ</t>
    </rPh>
    <phoneticPr fontId="3"/>
  </si>
  <si>
    <t>東近江市農村まるごと協定運営委員会
統一実施活動　総会時に実施</t>
    <rPh sb="0" eb="4">
      <t>ヒガシオウミシ</t>
    </rPh>
    <rPh sb="4" eb="6">
      <t>ノウソン</t>
    </rPh>
    <rPh sb="10" eb="17">
      <t>キョウテイウンエイイインカイ</t>
    </rPh>
    <rPh sb="18" eb="20">
      <t>トウイツ</t>
    </rPh>
    <rPh sb="20" eb="22">
      <t>ジッシ</t>
    </rPh>
    <rPh sb="22" eb="24">
      <t>カツドウ</t>
    </rPh>
    <rPh sb="25" eb="28">
      <t>ソウカイジ</t>
    </rPh>
    <rPh sb="29" eb="31">
      <t>ジッシ</t>
    </rPh>
    <phoneticPr fontId="3"/>
  </si>
  <si>
    <t>点検の結果、遊休農地発生無</t>
    <rPh sb="0" eb="2">
      <t>テンケン</t>
    </rPh>
    <rPh sb="3" eb="5">
      <t>ケッカ</t>
    </rPh>
    <rPh sb="6" eb="12">
      <t>ユウキュウノウチハッセイ</t>
    </rPh>
    <rPh sb="12" eb="13">
      <t>ナシ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</si>
</sst>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76" formatCode="#,##0_);[Red]\(#,##0\)"/>
    <numFmt numFmtId="177" formatCode="&quot;平成&quot;0&quot;年度&quot;"/>
    <numFmt numFmtId="178" formatCode="0.0"/>
    <numFmt numFmtId="179" formatCode="#,###&quot; a&quot;"/>
    <numFmt numFmtId="180" formatCode="#,###&quot;円&quot;"/>
    <numFmt numFmtId="181" formatCode="#&quot;集落&quot;"/>
    <numFmt numFmtId="182" formatCode="#"/>
    <numFmt numFmtId="183" formatCode="[$-411]ggge&quot;年&quot;m&quot;月&quot;d&quot;日&quot;;@"/>
    <numFmt numFmtId="186" formatCode="m/d;@"/>
    <numFmt numFmtId="187" formatCode="#&quot; 年&quot;"/>
    <numFmt numFmtId="188" formatCode="#&quot;　箇&quot;&quot;所&quot;"/>
    <numFmt numFmtId="194" formatCode="###,###,###,###,##0&quot;円&quot;"/>
    <numFmt numFmtId="195" formatCode="###,###,###,###,##0&quot;円&quot;;;"/>
    <numFmt numFmtId="197" formatCode="0.00_ "/>
    <numFmt numFmtId="198" formatCode=";;;@"/>
    <numFmt numFmtId="199" formatCode="#,##0.00_ "/>
    <numFmt numFmtId="200" formatCode="&quot;平成 &quot;#&quot; 年度&quot;"/>
    <numFmt numFmtId="201" formatCode="#,###,###&quot;a&quot;"/>
    <numFmt numFmtId="202" formatCode="##,###,###&quot; a&quot;"/>
    <numFmt numFmtId="203" formatCode="&quot;(&quot;#,###&quot; a )&quot;;\-#,###;&quot;&quot;;@"/>
    <numFmt numFmtId="204" formatCode="&quot;(&quot;#,###&quot; 円 )&quot;;\-#,###;&quot;&quot;;@"/>
    <numFmt numFmtId="205" formatCode="&quot;(&quot;#,##0.0&quot; km)&quot;;\-#,##0.0;&quot;&quot;;@"/>
    <numFmt numFmtId="206" formatCode="&quot;(&quot;#,###&quot; 箇所 )&quot;;\-#,###;&quot;&quot;;@"/>
    <numFmt numFmtId="207" formatCode="General;;"/>
    <numFmt numFmtId="208" formatCode="###,##0.0&quot; km&quot;;\-###,##0.0&quot;km&quot;;&quot;km&quot;;&quot;km&quot;"/>
  </numFmts>
  <fonts count="6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
      <name val="メイリオ"/>
      <family val="3"/>
      <charset val="128"/>
    </font>
    <font>
      <i/>
      <sz val="12"/>
      <name val="メイリオ"/>
      <family val="3"/>
      <charset val="128"/>
    </font>
    <font>
      <sz val="8"/>
      <name val="メイリオ"/>
      <family val="3"/>
      <charset val="128"/>
    </font>
    <font>
      <sz val="6"/>
      <name val="ＭＳ Ｐゴシック"/>
      <family val="3"/>
      <charset val="128"/>
    </font>
    <font>
      <sz val="12"/>
      <name val="ＭＳ 明朝"/>
      <family val="1"/>
      <charset val="128"/>
    </font>
    <font>
      <b/>
      <sz val="12"/>
      <name val="ＭＳ 明朝"/>
      <family val="1"/>
      <charset val="128"/>
    </font>
    <font>
      <sz val="12"/>
      <color indexed="8"/>
      <name val="ＭＳ 明朝"/>
      <family val="1"/>
      <charset val="128"/>
    </font>
    <font>
      <sz val="6"/>
      <name val="ＭＳ 明朝"/>
      <family val="1"/>
      <charset val="128"/>
    </font>
    <font>
      <sz val="10"/>
      <name val="Meiryo UI"/>
      <family val="3"/>
      <charset val="128"/>
    </font>
    <font>
      <sz val="11"/>
      <name val="HG丸ｺﾞｼｯｸM-PRO"/>
      <family val="3"/>
      <charset val="128"/>
    </font>
    <font>
      <sz val="10"/>
      <name val="HG丸ｺﾞｼｯｸM-PRO"/>
      <family val="3"/>
      <charset val="128"/>
    </font>
    <font>
      <sz val="9"/>
      <name val="HG丸ｺﾞｼｯｸM-PRO"/>
      <family val="3"/>
      <charset val="128"/>
    </font>
    <font>
      <u/>
      <sz val="10"/>
      <name val="HG丸ｺﾞｼｯｸM-PRO"/>
      <family val="3"/>
      <charset val="128"/>
    </font>
    <font>
      <i/>
      <sz val="10.5"/>
      <name val="メイリオ"/>
      <family val="3"/>
      <charset val="128"/>
    </font>
    <font>
      <sz val="11"/>
      <color indexed="8"/>
      <name val="ＭＳ 明朝"/>
      <family val="1"/>
      <charset val="128"/>
    </font>
    <font>
      <sz val="11"/>
      <name val="Meiryo UI"/>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2"/>
      <color rgb="FF000000"/>
      <name val="ＭＳ 明朝"/>
      <family val="1"/>
      <charset val="128"/>
    </font>
    <font>
      <u/>
      <sz val="12"/>
      <color theme="1"/>
      <name val="ＭＳ 明朝"/>
      <family val="1"/>
      <charset val="128"/>
    </font>
    <font>
      <sz val="10"/>
      <color theme="1"/>
      <name val="Meiryo UI"/>
      <family val="3"/>
      <charset val="128"/>
    </font>
    <font>
      <sz val="10"/>
      <color rgb="FFFF0000"/>
      <name val="メイリオ"/>
      <family val="3"/>
      <charset val="128"/>
    </font>
    <font>
      <sz val="10"/>
      <color theme="1"/>
      <name val="メイリオ"/>
      <family val="3"/>
      <charset val="128"/>
    </font>
    <font>
      <sz val="11"/>
      <color theme="1"/>
      <name val="ＭＳ 明朝"/>
      <family val="1"/>
      <charset val="128"/>
    </font>
    <font>
      <b/>
      <sz val="11"/>
      <color theme="0"/>
      <name val="メイリオ"/>
      <family val="3"/>
      <charset val="128"/>
    </font>
    <font>
      <sz val="14"/>
      <color rgb="FF000000"/>
      <name val="メイリオ"/>
      <family val="3"/>
      <charset val="128"/>
    </font>
    <font>
      <sz val="10"/>
      <color indexed="10"/>
      <name val="HG丸ｺﾞｼｯｸM-PRO"/>
      <family val="3"/>
      <charset val="128"/>
    </font>
    <font>
      <sz val="9"/>
      <name val="Meiryo UI"/>
      <family val="3"/>
      <charset val="128"/>
    </font>
    <font>
      <sz val="10"/>
      <color rgb="FFFF0000"/>
      <name val="Meiryo UI"/>
      <family val="3"/>
      <charset val="128"/>
    </font>
    <font>
      <sz val="10"/>
      <color indexed="10"/>
      <name val="Meiryo UI"/>
      <family val="3"/>
      <charset val="128"/>
    </font>
    <font>
      <i/>
      <sz val="11"/>
      <name val="メイリオ"/>
      <family val="3"/>
      <charset val="128"/>
    </font>
    <font>
      <sz val="12"/>
      <name val="HG丸ｺﾞｼｯｸM-PRO"/>
      <family val="3"/>
      <charset val="128"/>
    </font>
    <font>
      <sz val="12"/>
      <name val="Meiryo UI"/>
      <family val="3"/>
      <charset val="128"/>
    </font>
    <font>
      <sz val="12"/>
      <color theme="1"/>
      <name val="Meiryo UI"/>
      <family val="3"/>
      <charset val="128"/>
    </font>
    <font>
      <b/>
      <sz val="12"/>
      <color theme="0"/>
      <name val="Meiryo UI"/>
      <family val="3"/>
      <charset val="128"/>
    </font>
    <font>
      <b/>
      <sz val="12"/>
      <name val="Meiryo UI"/>
      <family val="3"/>
      <charset val="128"/>
    </font>
    <font>
      <b/>
      <sz val="14"/>
      <name val="Meiryo UI"/>
      <family val="3"/>
      <charset val="128"/>
    </font>
    <font>
      <sz val="12"/>
      <color rgb="FF0070C0"/>
      <name val="Meiryo UI"/>
      <family val="3"/>
      <charset val="128"/>
    </font>
    <font>
      <b/>
      <sz val="9"/>
      <color theme="0"/>
      <name val="メイリオ"/>
      <family val="3"/>
      <charset val="128"/>
    </font>
    <font>
      <sz val="11"/>
      <color theme="1"/>
      <name val="ＭＳ Ｐゴシック"/>
      <family val="2"/>
      <scheme val="minor"/>
    </font>
    <font>
      <sz val="12"/>
      <color rgb="FFFF0000"/>
      <name val="Meiryo UI"/>
      <family val="3"/>
      <charset val="128"/>
    </font>
    <font>
      <sz val="12"/>
      <color rgb="FFFF0000"/>
      <name val="ＭＳ 明朝"/>
      <family val="1"/>
      <charset val="128"/>
    </font>
    <font>
      <strike/>
      <sz val="11"/>
      <name val="メイリオ"/>
      <family val="3"/>
      <charset val="128"/>
    </font>
    <font>
      <b/>
      <sz val="20"/>
      <color theme="1"/>
      <name val="HG丸ｺﾞｼｯｸM-PRO"/>
      <family val="3"/>
      <charset val="128"/>
    </font>
    <font>
      <sz val="15"/>
      <color theme="1"/>
      <name val="HG丸ｺﾞｼｯｸM-PRO"/>
      <family val="3"/>
      <charset val="128"/>
    </font>
    <font>
      <sz val="12"/>
      <color theme="1"/>
      <name val="HG丸ｺﾞｼｯｸM-PRO"/>
      <family val="3"/>
      <charset val="128"/>
    </font>
    <font>
      <sz val="11"/>
      <color theme="1"/>
      <name val="HG丸ｺﾞｼｯｸM-PRO"/>
      <family val="3"/>
      <charset val="128"/>
    </font>
    <font>
      <u/>
      <sz val="12"/>
      <color indexed="8"/>
      <name val="HG丸ｺﾞｼｯｸM-PRO"/>
      <family val="3"/>
      <charset val="128"/>
    </font>
    <font>
      <sz val="12"/>
      <color indexed="8"/>
      <name val="HG丸ｺﾞｼｯｸM-PRO"/>
      <family val="3"/>
      <charset val="128"/>
    </font>
    <font>
      <b/>
      <sz val="18"/>
      <color theme="1"/>
      <name val="HG丸ｺﾞｼｯｸM-PRO"/>
      <family val="3"/>
      <charset val="128"/>
    </font>
    <font>
      <strike/>
      <sz val="10"/>
      <color theme="1"/>
      <name val="メイリオ"/>
      <family val="3"/>
      <charset val="128"/>
    </font>
    <font>
      <sz val="7"/>
      <name val="HG丸ｺﾞｼｯｸM-PRO"/>
      <family val="3"/>
      <charset val="128"/>
    </font>
  </fonts>
  <fills count="17">
    <fill>
      <patternFill patternType="none"/>
    </fill>
    <fill>
      <patternFill patternType="gray125"/>
    </fill>
    <fill>
      <patternFill patternType="solid">
        <fgColor theme="0" tint="-0.149998474074526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1"/>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rgb="FFFFE1FF"/>
        <bgColor indexed="64"/>
      </patternFill>
    </fill>
    <fill>
      <patternFill patternType="solid">
        <fgColor rgb="FF89E0FF"/>
        <bgColor indexed="64"/>
      </patternFill>
    </fill>
  </fills>
  <borders count="1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thin">
        <color indexed="64"/>
      </left>
      <right style="double">
        <color indexed="64"/>
      </right>
      <top/>
      <bottom/>
      <diagonal/>
    </border>
    <border>
      <left/>
      <right style="double">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bottom/>
      <diagonal/>
    </border>
    <border>
      <left style="thin">
        <color theme="1"/>
      </left>
      <right/>
      <top/>
      <bottom/>
      <diagonal/>
    </border>
    <border>
      <left/>
      <right style="thin">
        <color theme="2" tint="-0.499984740745262"/>
      </right>
      <top style="thin">
        <color theme="2" tint="-0.499984740745262"/>
      </top>
      <bottom style="thin">
        <color theme="2" tint="-0.499984740745262"/>
      </bottom>
      <diagonal/>
    </border>
    <border>
      <left style="thin">
        <color theme="1"/>
      </left>
      <right style="thin">
        <color indexed="64"/>
      </right>
      <top/>
      <bottom style="thin">
        <color indexed="64"/>
      </bottom>
      <diagonal/>
    </border>
    <border>
      <left/>
      <right/>
      <top/>
      <bottom style="thin">
        <color theme="1"/>
      </bottom>
      <diagonal/>
    </border>
    <border>
      <left style="thin">
        <color theme="2" tint="-0.499984740745262"/>
      </left>
      <right/>
      <top style="thin">
        <color theme="2" tint="-0.499984740745262"/>
      </top>
      <bottom style="thin">
        <color theme="2" tint="-0.499984740745262"/>
      </bottom>
      <diagonal/>
    </border>
    <border>
      <left/>
      <right/>
      <top style="thin">
        <color theme="1"/>
      </top>
      <bottom/>
      <diagonal/>
    </border>
    <border>
      <left style="thin">
        <color theme="1"/>
      </left>
      <right/>
      <top/>
      <bottom style="thin">
        <color theme="1"/>
      </bottom>
      <diagonal/>
    </border>
    <border>
      <left/>
      <right style="thin">
        <color indexed="64"/>
      </right>
      <top/>
      <bottom style="thin">
        <color theme="1"/>
      </bottom>
      <diagonal/>
    </border>
    <border>
      <left/>
      <right style="thin">
        <color theme="1"/>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diagonal/>
    </border>
    <border>
      <left/>
      <right/>
      <top style="thin">
        <color theme="1"/>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theme="1"/>
      </right>
      <top style="thin">
        <color indexed="64"/>
      </top>
      <bottom/>
      <diagonal/>
    </border>
    <border>
      <left/>
      <right style="thin">
        <color theme="1"/>
      </right>
      <top/>
      <bottom/>
      <diagonal/>
    </border>
    <border>
      <left/>
      <right style="thin">
        <color theme="1"/>
      </right>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bottom style="thin">
        <color indexed="64"/>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indexed="64"/>
      </right>
      <top style="thin">
        <color theme="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theme="1"/>
      </right>
      <top/>
      <bottom style="hair">
        <color indexed="64"/>
      </bottom>
      <diagonal/>
    </border>
    <border>
      <left style="thin">
        <color indexed="64"/>
      </left>
      <right style="thin">
        <color theme="1"/>
      </right>
      <top style="hair">
        <color indexed="64"/>
      </top>
      <bottom style="hair">
        <color indexed="64"/>
      </bottom>
      <diagonal/>
    </border>
    <border>
      <left style="thin">
        <color indexed="64"/>
      </left>
      <right/>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theme="1"/>
      </left>
      <right style="thin">
        <color theme="1"/>
      </right>
      <top style="hair">
        <color theme="1"/>
      </top>
      <bottom style="thin">
        <color theme="1"/>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indexed="64"/>
      </left>
      <right style="thin">
        <color indexed="64"/>
      </right>
      <top style="thin">
        <color theme="1"/>
      </top>
      <bottom/>
      <diagonal/>
    </border>
    <border>
      <left style="thin">
        <color theme="1"/>
      </left>
      <right style="thin">
        <color theme="1"/>
      </right>
      <top style="thin">
        <color auto="1"/>
      </top>
      <bottom style="thin">
        <color auto="1"/>
      </bottom>
      <diagonal/>
    </border>
    <border>
      <left style="thin">
        <color theme="1"/>
      </left>
      <right style="thin">
        <color theme="1"/>
      </right>
      <top style="hair">
        <color theme="1"/>
      </top>
      <bottom/>
      <diagonal/>
    </border>
    <border>
      <left/>
      <right style="thin">
        <color indexed="64"/>
      </right>
      <top style="hair">
        <color indexed="64"/>
      </top>
      <bottom/>
      <diagonal/>
    </border>
    <border>
      <left style="thin">
        <color theme="1"/>
      </left>
      <right style="thin">
        <color indexed="64"/>
      </right>
      <top style="hair">
        <color theme="1"/>
      </top>
      <bottom style="hair">
        <color theme="1"/>
      </bottom>
      <diagonal/>
    </border>
    <border>
      <left style="thin">
        <color theme="1"/>
      </left>
      <right style="thin">
        <color indexed="64"/>
      </right>
      <top style="hair">
        <color theme="1"/>
      </top>
      <bottom style="thin">
        <color indexed="64"/>
      </bottom>
      <diagonal/>
    </border>
    <border>
      <left style="thin">
        <color theme="1"/>
      </left>
      <right style="thin">
        <color indexed="64"/>
      </right>
      <top style="hair">
        <color theme="1"/>
      </top>
      <bottom/>
      <diagonal/>
    </border>
    <border>
      <left style="thin">
        <color indexed="64"/>
      </left>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diagonal/>
    </border>
  </borders>
  <cellStyleXfs count="18">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0" fontId="27" fillId="0" borderId="0"/>
    <xf numFmtId="0" fontId="27" fillId="0" borderId="0">
      <alignment vertical="center"/>
    </xf>
    <xf numFmtId="0" fontId="2" fillId="0" borderId="0">
      <alignment vertical="center"/>
    </xf>
    <xf numFmtId="0" fontId="26" fillId="0" borderId="0"/>
    <xf numFmtId="0" fontId="27" fillId="0" borderId="0">
      <alignment vertical="center"/>
    </xf>
    <xf numFmtId="0" fontId="2" fillId="0" borderId="0"/>
    <xf numFmtId="0" fontId="27" fillId="0" borderId="0">
      <alignment vertical="center"/>
    </xf>
    <xf numFmtId="0" fontId="27" fillId="0" borderId="0">
      <alignment vertical="center"/>
    </xf>
    <xf numFmtId="0" fontId="28" fillId="0" borderId="0">
      <alignment vertical="center"/>
    </xf>
    <xf numFmtId="0" fontId="2" fillId="0" borderId="0"/>
    <xf numFmtId="0" fontId="2" fillId="0" borderId="0"/>
    <xf numFmtId="0" fontId="51" fillId="0" borderId="0"/>
    <xf numFmtId="38" fontId="5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902">
    <xf numFmtId="0" fontId="0" fillId="0" borderId="0" xfId="0">
      <alignment vertical="center"/>
    </xf>
    <xf numFmtId="0" fontId="5" fillId="0" borderId="0" xfId="0" applyFont="1" applyFill="1">
      <alignment vertical="center"/>
    </xf>
    <xf numFmtId="0" fontId="7" fillId="0" borderId="0" xfId="0" applyFont="1" applyFill="1">
      <alignment vertical="center"/>
    </xf>
    <xf numFmtId="0" fontId="8" fillId="0" borderId="0" xfId="0" applyFont="1" applyFill="1" applyBorder="1" applyAlignment="1">
      <alignment horizontal="right" vertical="center"/>
    </xf>
    <xf numFmtId="0" fontId="9" fillId="0" borderId="0" xfId="0" applyFont="1" applyFill="1" applyBorder="1" applyAlignment="1">
      <alignment horizontal="right" vertical="center"/>
    </xf>
    <xf numFmtId="0" fontId="4" fillId="0" borderId="0" xfId="0" applyFont="1" applyFill="1" applyAlignment="1">
      <alignment vertical="center"/>
    </xf>
    <xf numFmtId="0" fontId="4" fillId="0" borderId="0" xfId="13" applyFont="1" applyFill="1"/>
    <xf numFmtId="0" fontId="5" fillId="0" borderId="0" xfId="13"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0" xfId="13" applyFont="1" applyFill="1" applyBorder="1"/>
    <xf numFmtId="0" fontId="7" fillId="0" borderId="0" xfId="13" applyFont="1" applyFill="1"/>
    <xf numFmtId="0" fontId="6" fillId="0" borderId="0" xfId="0" applyFont="1" applyFill="1">
      <alignment vertical="center"/>
    </xf>
    <xf numFmtId="0" fontId="6" fillId="0" borderId="0" xfId="0" applyFont="1" applyFill="1" applyBorder="1" applyAlignment="1">
      <alignment horizontal="center" vertical="center" wrapText="1"/>
    </xf>
    <xf numFmtId="0" fontId="12" fillId="0" borderId="0" xfId="0" applyFont="1" applyFill="1">
      <alignment vertical="center"/>
    </xf>
    <xf numFmtId="0" fontId="5" fillId="0" borderId="0" xfId="13" applyFont="1" applyFill="1"/>
    <xf numFmtId="0" fontId="14" fillId="0" borderId="0" xfId="0" applyFont="1" applyFill="1">
      <alignment vertical="center"/>
    </xf>
    <xf numFmtId="0" fontId="14" fillId="0" borderId="0" xfId="0" applyFont="1" applyFill="1" applyBorder="1" applyAlignment="1">
      <alignment horizontal="left" vertical="center"/>
    </xf>
    <xf numFmtId="0" fontId="14" fillId="0" borderId="0" xfId="0" applyFont="1" applyFill="1" applyBorder="1" applyAlignment="1">
      <alignment horizontal="right" vertical="center"/>
    </xf>
    <xf numFmtId="0" fontId="14" fillId="0" borderId="0" xfId="13" applyFont="1" applyFill="1"/>
    <xf numFmtId="0" fontId="14" fillId="0" borderId="0" xfId="0" applyFont="1" applyFill="1" applyAlignment="1">
      <alignment vertical="center"/>
    </xf>
    <xf numFmtId="0" fontId="29" fillId="0" borderId="0" xfId="0" applyFont="1" applyFill="1">
      <alignment vertical="center"/>
    </xf>
    <xf numFmtId="0" fontId="14" fillId="0" borderId="0" xfId="0" applyFont="1" applyFill="1" applyBorder="1" applyAlignment="1">
      <alignment vertical="center"/>
    </xf>
    <xf numFmtId="0" fontId="14" fillId="0" borderId="0" xfId="0" applyFont="1" applyFill="1" applyBorder="1" applyAlignment="1">
      <alignment vertical="center" wrapText="1"/>
    </xf>
    <xf numFmtId="0" fontId="6" fillId="0" borderId="0" xfId="0" applyFont="1" applyFill="1" applyBorder="1" applyAlignment="1">
      <alignment vertical="center" wrapText="1"/>
    </xf>
    <xf numFmtId="0" fontId="4" fillId="0" borderId="0" xfId="0" applyFont="1" applyFill="1">
      <alignment vertical="center"/>
    </xf>
    <xf numFmtId="0" fontId="4" fillId="0" borderId="0" xfId="0" applyFont="1" applyFill="1" applyBorder="1">
      <alignment vertical="center"/>
    </xf>
    <xf numFmtId="0" fontId="12" fillId="0" borderId="0" xfId="0" applyFont="1" applyFill="1" applyBorder="1">
      <alignment vertical="center"/>
    </xf>
    <xf numFmtId="0" fontId="5" fillId="0" borderId="0" xfId="0" applyFont="1" applyFill="1" applyBorder="1">
      <alignment vertical="center"/>
    </xf>
    <xf numFmtId="0" fontId="7" fillId="0" borderId="0" xfId="0" applyFont="1" applyFill="1" applyBorder="1" applyAlignment="1">
      <alignment vertical="center"/>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178" fontId="5" fillId="0" borderId="0" xfId="0" applyNumberFormat="1" applyFont="1" applyFill="1" applyBorder="1" applyAlignment="1">
      <alignment horizontal="left"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4" fillId="2" borderId="6" xfId="0" applyFont="1" applyFill="1" applyBorder="1" applyAlignment="1">
      <alignment vertical="center"/>
    </xf>
    <xf numFmtId="0" fontId="4" fillId="2" borderId="5" xfId="0" applyFont="1" applyFill="1" applyBorder="1" applyAlignment="1">
      <alignment horizontal="center" vertical="center" wrapText="1" shrinkToFit="1"/>
    </xf>
    <xf numFmtId="0" fontId="5" fillId="0" borderId="0" xfId="0" applyFont="1" applyFill="1" applyAlignment="1"/>
    <xf numFmtId="0" fontId="29" fillId="0" borderId="0" xfId="11" applyFont="1" applyFill="1" applyAlignment="1">
      <alignment vertical="center"/>
    </xf>
    <xf numFmtId="0" fontId="5" fillId="0" borderId="0" xfId="0" applyFont="1" applyFill="1" applyAlignment="1">
      <alignment vertical="top"/>
    </xf>
    <xf numFmtId="0" fontId="20" fillId="0" borderId="0" xfId="0" applyFont="1" applyFill="1">
      <alignment vertical="center"/>
    </xf>
    <xf numFmtId="0" fontId="7" fillId="0" borderId="0" xfId="0" applyFont="1" applyFill="1" applyAlignment="1">
      <alignment horizontal="center" vertical="center"/>
    </xf>
    <xf numFmtId="0" fontId="4" fillId="2" borderId="1" xfId="0" applyFont="1" applyFill="1" applyBorder="1" applyAlignment="1">
      <alignment horizontal="center" vertical="center"/>
    </xf>
    <xf numFmtId="0" fontId="4" fillId="2" borderId="11" xfId="0" applyFont="1" applyFill="1" applyBorder="1" applyAlignment="1">
      <alignment vertical="center" wrapText="1"/>
    </xf>
    <xf numFmtId="0" fontId="4" fillId="2" borderId="14" xfId="0" applyFont="1" applyFill="1" applyBorder="1" applyAlignment="1">
      <alignment vertical="center"/>
    </xf>
    <xf numFmtId="0" fontId="4" fillId="0" borderId="12" xfId="0" applyFont="1" applyFill="1" applyBorder="1" applyAlignment="1">
      <alignment vertical="center"/>
    </xf>
    <xf numFmtId="0" fontId="14" fillId="0" borderId="0" xfId="0" applyFont="1" applyFill="1" applyBorder="1">
      <alignment vertical="center"/>
    </xf>
    <xf numFmtId="0" fontId="14" fillId="0" borderId="0" xfId="0" applyFont="1" applyFill="1" applyAlignment="1">
      <alignment horizontal="center" vertical="center"/>
    </xf>
    <xf numFmtId="0" fontId="14" fillId="0" borderId="0" xfId="13" applyFont="1" applyFill="1" applyAlignment="1">
      <alignment horizontal="center" vertical="center"/>
    </xf>
    <xf numFmtId="0" fontId="15"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13" applyFont="1" applyFill="1" applyAlignment="1">
      <alignment vertical="center"/>
    </xf>
    <xf numFmtId="0" fontId="30" fillId="0" borderId="0" xfId="0" applyFont="1" applyFill="1" applyAlignment="1">
      <alignment vertical="center"/>
    </xf>
    <xf numFmtId="0" fontId="30" fillId="0" borderId="0" xfId="0" applyFont="1" applyFill="1" applyAlignment="1">
      <alignment horizontal="justify" vertical="center"/>
    </xf>
    <xf numFmtId="0" fontId="31" fillId="0" borderId="0" xfId="11" applyFont="1" applyFill="1" applyAlignment="1">
      <alignment vertical="center"/>
    </xf>
    <xf numFmtId="0" fontId="31" fillId="0" borderId="0" xfId="11" applyFont="1" applyFill="1" applyBorder="1" applyAlignment="1">
      <alignment vertical="center"/>
    </xf>
    <xf numFmtId="0" fontId="29" fillId="0" borderId="11" xfId="11" applyFont="1" applyFill="1" applyBorder="1" applyAlignment="1">
      <alignment vertical="center"/>
    </xf>
    <xf numFmtId="0" fontId="29" fillId="0" borderId="0" xfId="11" applyFont="1" applyFill="1" applyBorder="1" applyAlignment="1">
      <alignment horizontal="center" vertical="center"/>
    </xf>
    <xf numFmtId="0" fontId="29" fillId="0" borderId="0" xfId="11" applyFont="1" applyFill="1" applyBorder="1" applyAlignment="1">
      <alignment vertical="center"/>
    </xf>
    <xf numFmtId="0" fontId="7" fillId="0" borderId="0" xfId="0" applyFont="1" applyFill="1" applyAlignment="1">
      <alignment horizontal="left" vertical="center"/>
    </xf>
    <xf numFmtId="0" fontId="4" fillId="0" borderId="0" xfId="0" applyFont="1" applyFill="1" applyBorder="1" applyAlignment="1">
      <alignment horizontal="center" vertical="center"/>
    </xf>
    <xf numFmtId="0" fontId="5" fillId="0" borderId="0" xfId="0" applyFont="1" applyFill="1" applyAlignment="1">
      <alignment horizontal="right" vertical="center"/>
    </xf>
    <xf numFmtId="0" fontId="7" fillId="0" borderId="0" xfId="0" applyFont="1" applyFill="1" applyAlignment="1">
      <alignment vertical="center"/>
    </xf>
    <xf numFmtId="0" fontId="7" fillId="0" borderId="74" xfId="0" applyFont="1" applyFill="1" applyBorder="1" applyAlignment="1">
      <alignment horizontal="center" vertical="center"/>
    </xf>
    <xf numFmtId="0" fontId="7" fillId="0" borderId="75" xfId="0" applyFont="1" applyFill="1" applyBorder="1" applyAlignment="1">
      <alignment horizontal="center" vertical="center"/>
    </xf>
    <xf numFmtId="0" fontId="4"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xf>
    <xf numFmtId="0" fontId="4" fillId="0" borderId="0" xfId="0" applyFont="1" applyFill="1" applyAlignment="1">
      <alignment vertical="center" wrapText="1"/>
    </xf>
    <xf numFmtId="177" fontId="7" fillId="0" borderId="0" xfId="0" applyNumberFormat="1" applyFont="1" applyFill="1" applyBorder="1" applyAlignment="1">
      <alignment vertical="center"/>
    </xf>
    <xf numFmtId="177" fontId="7" fillId="0" borderId="0" xfId="0" applyNumberFormat="1" applyFont="1" applyFill="1" applyBorder="1" applyAlignment="1">
      <alignment horizontal="center" vertical="center"/>
    </xf>
    <xf numFmtId="0" fontId="7" fillId="0" borderId="0" xfId="0" applyFont="1" applyFill="1" applyBorder="1">
      <alignment vertical="center"/>
    </xf>
    <xf numFmtId="0" fontId="7" fillId="0" borderId="0" xfId="0" applyFont="1" applyFill="1" applyBorder="1" applyAlignment="1">
      <alignment vertical="center" textRotation="255"/>
    </xf>
    <xf numFmtId="0" fontId="5" fillId="0" borderId="0" xfId="0" applyFont="1" applyFill="1" applyBorder="1" applyAlignment="1">
      <alignment horizontal="left" vertical="center" wrapText="1" shrinkToFit="1"/>
    </xf>
    <xf numFmtId="0" fontId="5" fillId="0" borderId="0" xfId="0" applyFont="1" applyFill="1" applyBorder="1" applyAlignment="1">
      <alignment vertical="center" textRotation="255"/>
    </xf>
    <xf numFmtId="0" fontId="4" fillId="0" borderId="0" xfId="0" applyFont="1" applyFill="1" applyBorder="1" applyAlignment="1">
      <alignment vertical="center" textRotation="255"/>
    </xf>
    <xf numFmtId="0" fontId="19" fillId="0" borderId="0" xfId="0" applyFont="1" applyFill="1" applyAlignment="1">
      <alignment vertical="top"/>
    </xf>
    <xf numFmtId="0" fontId="20" fillId="0" borderId="0" xfId="0" applyFont="1" applyFill="1" applyAlignment="1"/>
    <xf numFmtId="0" fontId="20" fillId="0" borderId="0" xfId="0" applyFont="1" applyFill="1" applyAlignment="1">
      <alignment vertical="center"/>
    </xf>
    <xf numFmtId="0" fontId="4" fillId="0" borderId="0" xfId="0" applyFont="1" applyFill="1" applyBorder="1" applyAlignment="1">
      <alignment horizontal="left" vertical="center"/>
    </xf>
    <xf numFmtId="0" fontId="6" fillId="0" borderId="0" xfId="0" applyFont="1" applyFill="1" applyBorder="1">
      <alignment vertical="center"/>
    </xf>
    <xf numFmtId="0" fontId="20" fillId="0" borderId="0" xfId="0" applyFont="1" applyFill="1" applyBorder="1" applyAlignment="1">
      <alignment vertical="center"/>
    </xf>
    <xf numFmtId="0" fontId="4" fillId="0" borderId="0" xfId="0" applyFont="1" applyFill="1" applyBorder="1" applyAlignment="1">
      <alignment horizontal="left" vertical="center" wrapText="1"/>
    </xf>
    <xf numFmtId="0" fontId="7" fillId="0" borderId="0" xfId="0" applyFont="1" applyFill="1" applyAlignment="1">
      <alignment horizontal="left" vertical="center" indent="1"/>
    </xf>
    <xf numFmtId="0" fontId="4" fillId="0" borderId="16" xfId="0" applyFont="1" applyFill="1" applyBorder="1" applyAlignment="1">
      <alignment horizontal="left" vertical="center"/>
    </xf>
    <xf numFmtId="179" fontId="10" fillId="0" borderId="17" xfId="1" applyNumberFormat="1" applyFont="1" applyFill="1" applyBorder="1" applyAlignment="1">
      <alignment horizontal="right" vertical="center" wrapText="1"/>
    </xf>
    <xf numFmtId="0" fontId="4" fillId="0" borderId="17" xfId="0" applyFont="1" applyFill="1" applyBorder="1" applyAlignment="1">
      <alignment horizontal="center" vertical="center" wrapText="1"/>
    </xf>
    <xf numFmtId="180" fontId="10" fillId="0" borderId="17" xfId="0" applyNumberFormat="1" applyFont="1" applyFill="1" applyBorder="1" applyAlignment="1">
      <alignment vertical="center" wrapText="1" shrinkToFit="1"/>
    </xf>
    <xf numFmtId="0" fontId="4" fillId="0" borderId="17" xfId="0" applyFont="1" applyFill="1" applyBorder="1">
      <alignment vertical="center"/>
    </xf>
    <xf numFmtId="0" fontId="4" fillId="0" borderId="18" xfId="0" applyFont="1" applyFill="1" applyBorder="1">
      <alignment vertical="center"/>
    </xf>
    <xf numFmtId="0" fontId="12" fillId="0" borderId="20" xfId="0" applyFont="1" applyFill="1" applyBorder="1">
      <alignment vertical="center"/>
    </xf>
    <xf numFmtId="0" fontId="4" fillId="2" borderId="15" xfId="0" applyFont="1" applyFill="1" applyBorder="1" applyAlignment="1">
      <alignment vertical="center"/>
    </xf>
    <xf numFmtId="0" fontId="12" fillId="0" borderId="21" xfId="0" applyFont="1" applyFill="1" applyBorder="1">
      <alignment vertical="center"/>
    </xf>
    <xf numFmtId="0" fontId="12" fillId="0" borderId="23" xfId="0" applyFont="1" applyFill="1" applyBorder="1">
      <alignment vertical="center"/>
    </xf>
    <xf numFmtId="181" fontId="10" fillId="0" borderId="0" xfId="0" applyNumberFormat="1" applyFont="1" applyFill="1" applyBorder="1" applyAlignment="1">
      <alignment horizontal="center" vertical="center"/>
    </xf>
    <xf numFmtId="0" fontId="7" fillId="0" borderId="0" xfId="0" applyFont="1" applyFill="1" applyBorder="1" applyAlignment="1">
      <alignment horizontal="right" vertical="center"/>
    </xf>
    <xf numFmtId="0" fontId="4" fillId="0" borderId="0" xfId="13" applyFont="1" applyFill="1" applyAlignment="1">
      <alignment vertical="center"/>
    </xf>
    <xf numFmtId="0" fontId="4" fillId="0" borderId="5" xfId="13" quotePrefix="1" applyFont="1" applyFill="1" applyBorder="1" applyAlignment="1">
      <alignment vertical="center"/>
    </xf>
    <xf numFmtId="0" fontId="4" fillId="0" borderId="15" xfId="13" quotePrefix="1" applyFont="1" applyFill="1" applyBorder="1" applyAlignment="1">
      <alignment vertical="center"/>
    </xf>
    <xf numFmtId="0" fontId="4" fillId="0" borderId="9" xfId="13" quotePrefix="1" applyFont="1" applyFill="1" applyBorder="1" applyAlignment="1">
      <alignment vertical="center"/>
    </xf>
    <xf numFmtId="0" fontId="4" fillId="0" borderId="7" xfId="13" quotePrefix="1" applyFont="1" applyFill="1" applyBorder="1" applyAlignment="1">
      <alignment vertical="center"/>
    </xf>
    <xf numFmtId="0" fontId="4" fillId="0" borderId="3" xfId="13" quotePrefix="1" applyFont="1" applyFill="1" applyBorder="1" applyAlignment="1">
      <alignment vertical="center"/>
    </xf>
    <xf numFmtId="38" fontId="4" fillId="0" borderId="0" xfId="1" applyFont="1" applyFill="1" applyBorder="1" applyAlignment="1">
      <alignment vertical="center"/>
    </xf>
    <xf numFmtId="38" fontId="4" fillId="0" borderId="0" xfId="1" applyFont="1" applyFill="1" applyBorder="1" applyAlignment="1">
      <alignment horizontal="center" vertical="center"/>
    </xf>
    <xf numFmtId="0" fontId="11" fillId="0" borderId="0" xfId="0" applyFont="1" applyFill="1" applyAlignment="1">
      <alignment vertical="center"/>
    </xf>
    <xf numFmtId="0" fontId="5" fillId="0" borderId="0" xfId="0" applyFont="1" applyFill="1" applyBorder="1" applyAlignment="1"/>
    <xf numFmtId="177" fontId="7" fillId="0" borderId="0" xfId="0" applyNumberFormat="1" applyFont="1" applyFill="1" applyBorder="1" applyAlignment="1">
      <alignment horizontal="center"/>
    </xf>
    <xf numFmtId="0" fontId="7" fillId="0" borderId="0" xfId="0" applyFont="1" applyFill="1" applyBorder="1" applyAlignment="1">
      <alignment horizontal="center"/>
    </xf>
    <xf numFmtId="0" fontId="20" fillId="0" borderId="0" xfId="13" applyFont="1" applyFill="1" applyBorder="1" applyAlignment="1">
      <alignment horizontal="left" vertical="center"/>
    </xf>
    <xf numFmtId="0" fontId="6" fillId="0" borderId="0" xfId="0" applyFont="1" applyFill="1" applyBorder="1" applyAlignment="1">
      <alignment horizontal="center" vertical="center" textRotation="255"/>
    </xf>
    <xf numFmtId="0" fontId="20" fillId="0" borderId="0" xfId="0" applyFont="1" applyFill="1" applyBorder="1" applyAlignment="1">
      <alignment vertical="center" wrapText="1"/>
    </xf>
    <xf numFmtId="0" fontId="8" fillId="0" borderId="0" xfId="0" applyFont="1" applyFill="1" applyAlignment="1">
      <alignment horizontal="left" vertical="center"/>
    </xf>
    <xf numFmtId="0" fontId="8" fillId="0" borderId="0" xfId="0" applyFont="1" applyFill="1">
      <alignment vertical="center"/>
    </xf>
    <xf numFmtId="0" fontId="7" fillId="0" borderId="0" xfId="0" applyFont="1" applyFill="1" applyAlignment="1">
      <alignment horizontal="left"/>
    </xf>
    <xf numFmtId="0" fontId="4" fillId="0" borderId="11" xfId="13" quotePrefix="1" applyFont="1" applyFill="1" applyBorder="1" applyAlignment="1">
      <alignment vertical="center"/>
    </xf>
    <xf numFmtId="0" fontId="7" fillId="0" borderId="0" xfId="0" applyFont="1" applyFill="1" applyBorder="1" applyAlignment="1">
      <alignment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194" fontId="4" fillId="0" borderId="0" xfId="0" applyNumberFormat="1" applyFont="1" applyFill="1" applyBorder="1" applyAlignment="1">
      <alignment vertical="center"/>
    </xf>
    <xf numFmtId="0" fontId="30" fillId="6" borderId="0" xfId="0" applyFont="1" applyFill="1" applyBorder="1" applyAlignment="1">
      <alignment horizontal="left" vertical="center"/>
    </xf>
    <xf numFmtId="0" fontId="14" fillId="6" borderId="0" xfId="0" applyFont="1" applyFill="1" applyBorder="1" applyAlignment="1">
      <alignment horizontal="left" vertical="center"/>
    </xf>
    <xf numFmtId="0" fontId="5" fillId="6" borderId="4" xfId="0" applyFont="1" applyFill="1" applyBorder="1" applyAlignment="1">
      <alignment horizontal="center" vertical="center"/>
    </xf>
    <xf numFmtId="0" fontId="5" fillId="6" borderId="1" xfId="0" applyFont="1" applyFill="1" applyBorder="1" applyAlignment="1">
      <alignment horizontal="center" vertical="center"/>
    </xf>
    <xf numFmtId="182" fontId="5" fillId="6" borderId="4" xfId="0" applyNumberFormat="1" applyFont="1" applyFill="1" applyBorder="1" applyAlignment="1">
      <alignment horizontal="center" vertical="center" wrapText="1"/>
    </xf>
    <xf numFmtId="0" fontId="5" fillId="6" borderId="3"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1" xfId="0" applyFont="1" applyFill="1" applyBorder="1" applyAlignment="1">
      <alignment horizontal="center" vertical="center"/>
    </xf>
    <xf numFmtId="182" fontId="4" fillId="0" borderId="0" xfId="0" applyNumberFormat="1" applyFont="1" applyFill="1">
      <alignment vertical="center"/>
    </xf>
    <xf numFmtId="0" fontId="5" fillId="0" borderId="31" xfId="0" applyFont="1" applyBorder="1">
      <alignment vertical="center"/>
    </xf>
    <xf numFmtId="0" fontId="4" fillId="0" borderId="6" xfId="0" applyFont="1" applyFill="1" applyBorder="1" applyAlignment="1">
      <alignment vertical="center"/>
    </xf>
    <xf numFmtId="0" fontId="4" fillId="0" borderId="6" xfId="0" applyFont="1" applyFill="1" applyBorder="1" applyAlignment="1">
      <alignment horizontal="center" vertical="center" textRotation="255"/>
    </xf>
    <xf numFmtId="0" fontId="34" fillId="0" borderId="6" xfId="4" applyFont="1" applyFill="1" applyBorder="1">
      <alignment vertical="center"/>
    </xf>
    <xf numFmtId="0" fontId="5" fillId="0" borderId="6" xfId="0" applyFont="1" applyFill="1" applyBorder="1" applyAlignment="1">
      <alignment horizontal="center" vertical="center"/>
    </xf>
    <xf numFmtId="0" fontId="4" fillId="0" borderId="12" xfId="0" applyFont="1" applyFill="1" applyBorder="1" applyAlignment="1">
      <alignment horizontal="center" vertical="center" textRotation="255"/>
    </xf>
    <xf numFmtId="0" fontId="34" fillId="0" borderId="12" xfId="4" applyFont="1" applyFill="1" applyBorder="1">
      <alignment vertical="center"/>
    </xf>
    <xf numFmtId="0" fontId="5" fillId="0" borderId="12"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3" xfId="0" applyFont="1" applyFill="1" applyBorder="1" applyAlignment="1">
      <alignment horizontal="center" vertical="center"/>
    </xf>
    <xf numFmtId="0" fontId="4" fillId="0" borderId="9" xfId="0" applyFont="1" applyFill="1" applyBorder="1" applyAlignment="1">
      <alignment vertical="center"/>
    </xf>
    <xf numFmtId="0" fontId="4" fillId="2" borderId="1" xfId="0" applyFont="1" applyFill="1" applyBorder="1" applyAlignment="1">
      <alignment horizontal="center" vertical="center"/>
    </xf>
    <xf numFmtId="0" fontId="4" fillId="0" borderId="9" xfId="0" applyFont="1" applyFill="1" applyBorder="1" applyAlignment="1">
      <alignment vertical="center" wrapText="1"/>
    </xf>
    <xf numFmtId="182" fontId="5" fillId="6" borderId="13" xfId="0" applyNumberFormat="1"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36" xfId="0" applyFont="1" applyFill="1" applyBorder="1" applyAlignment="1">
      <alignment vertical="center"/>
    </xf>
    <xf numFmtId="0" fontId="4" fillId="2" borderId="38" xfId="0" applyFont="1" applyFill="1" applyBorder="1" applyAlignment="1">
      <alignment horizontal="center" vertical="center" wrapText="1"/>
    </xf>
    <xf numFmtId="0" fontId="5" fillId="6" borderId="15" xfId="0" applyFont="1" applyFill="1" applyBorder="1" applyAlignment="1">
      <alignment horizontal="center" vertical="center"/>
    </xf>
    <xf numFmtId="0" fontId="5" fillId="6" borderId="1" xfId="0" applyFont="1" applyFill="1" applyBorder="1" applyAlignment="1">
      <alignment horizontal="center" vertical="center"/>
    </xf>
    <xf numFmtId="0" fontId="6" fillId="3" borderId="0" xfId="0" applyFont="1" applyFill="1" applyBorder="1" applyAlignment="1">
      <alignment vertical="center" wrapText="1"/>
    </xf>
    <xf numFmtId="0" fontId="7" fillId="0" borderId="0" xfId="0" applyFont="1" applyFill="1" applyBorder="1" applyAlignment="1">
      <alignment horizontal="left" vertical="center"/>
    </xf>
    <xf numFmtId="0" fontId="4" fillId="2" borderId="11" xfId="0" applyFont="1" applyFill="1" applyBorder="1" applyAlignment="1">
      <alignment horizontal="center" vertical="center" wrapText="1" shrinkToFit="1"/>
    </xf>
    <xf numFmtId="0" fontId="4" fillId="2" borderId="5" xfId="0" applyFont="1" applyFill="1" applyBorder="1" applyAlignment="1">
      <alignment horizontal="center" vertical="center" wrapText="1"/>
    </xf>
    <xf numFmtId="0" fontId="4" fillId="0" borderId="12" xfId="0" applyFont="1" applyFill="1" applyBorder="1" applyAlignment="1">
      <alignment vertical="center" wrapText="1"/>
    </xf>
    <xf numFmtId="0" fontId="5" fillId="6" borderId="2" xfId="0" applyFont="1" applyFill="1" applyBorder="1" applyAlignment="1">
      <alignment horizontal="center" vertical="center"/>
    </xf>
    <xf numFmtId="0" fontId="4" fillId="0" borderId="6" xfId="0" applyFont="1" applyFill="1" applyBorder="1" applyAlignment="1">
      <alignment vertical="center" wrapText="1"/>
    </xf>
    <xf numFmtId="0" fontId="37" fillId="0" borderId="1" xfId="0" applyFont="1" applyFill="1" applyBorder="1" applyAlignment="1">
      <alignment horizontal="center" vertical="center"/>
    </xf>
    <xf numFmtId="0" fontId="7" fillId="0" borderId="1" xfId="0" applyFont="1" applyFill="1" applyBorder="1" applyAlignment="1">
      <alignment vertical="center"/>
    </xf>
    <xf numFmtId="0" fontId="9" fillId="0" borderId="1" xfId="0" applyFont="1" applyFill="1" applyBorder="1" applyAlignment="1">
      <alignment horizontal="center" vertical="center"/>
    </xf>
    <xf numFmtId="200" fontId="18" fillId="0" borderId="11" xfId="0" applyNumberFormat="1" applyFont="1" applyFill="1" applyBorder="1" applyAlignment="1">
      <alignment horizontal="center" vertical="center"/>
    </xf>
    <xf numFmtId="0" fontId="4" fillId="2" borderId="7" xfId="0" applyFont="1" applyFill="1" applyBorder="1" applyAlignment="1">
      <alignment horizontal="center" vertical="center" wrapText="1"/>
    </xf>
    <xf numFmtId="0" fontId="5" fillId="0" borderId="21" xfId="0" applyFont="1" applyFill="1" applyBorder="1">
      <alignment vertical="center"/>
    </xf>
    <xf numFmtId="176" fontId="4" fillId="0" borderId="3" xfId="1" applyNumberFormat="1" applyFont="1" applyFill="1" applyBorder="1" applyAlignment="1">
      <alignment vertical="center"/>
    </xf>
    <xf numFmtId="176" fontId="4" fillId="0" borderId="2" xfId="1" applyNumberFormat="1" applyFont="1" applyFill="1" applyBorder="1" applyAlignment="1">
      <alignment vertical="center"/>
    </xf>
    <xf numFmtId="0" fontId="18" fillId="0" borderId="6" xfId="13" applyFont="1" applyFill="1" applyBorder="1" applyAlignment="1">
      <alignment horizontal="center" vertical="center" textRotation="255" wrapText="1"/>
    </xf>
    <xf numFmtId="0" fontId="18" fillId="0" borderId="0" xfId="13" applyFont="1" applyFill="1" applyBorder="1" applyAlignment="1">
      <alignment horizontal="center" vertical="center" textRotation="255" wrapText="1"/>
    </xf>
    <xf numFmtId="0" fontId="34" fillId="0" borderId="6" xfId="0" applyFont="1" applyFill="1" applyBorder="1" applyAlignment="1">
      <alignment vertical="center"/>
    </xf>
    <xf numFmtId="0" fontId="36" fillId="0" borderId="0" xfId="0" applyFont="1" applyFill="1" applyBorder="1" applyAlignment="1">
      <alignment vertical="center"/>
    </xf>
    <xf numFmtId="0" fontId="4" fillId="0" borderId="11" xfId="0" applyFont="1" applyFill="1" applyBorder="1" applyAlignment="1">
      <alignment horizontal="center" vertical="center"/>
    </xf>
    <xf numFmtId="0" fontId="4" fillId="0" borderId="11" xfId="0" applyFont="1" applyFill="1" applyBorder="1" applyAlignment="1">
      <alignment vertical="center"/>
    </xf>
    <xf numFmtId="0" fontId="29" fillId="0" borderId="0" xfId="11" applyFont="1" applyFill="1" applyAlignment="1">
      <alignment vertical="center" wrapText="1"/>
    </xf>
    <xf numFmtId="0" fontId="19" fillId="0" borderId="0" xfId="0" applyFont="1" applyFill="1" applyBorder="1" applyAlignment="1">
      <alignment vertical="center"/>
    </xf>
    <xf numFmtId="0" fontId="14" fillId="0" borderId="0" xfId="13" applyFont="1" applyFill="1" applyAlignment="1">
      <alignment horizontal="left"/>
    </xf>
    <xf numFmtId="0" fontId="36" fillId="7" borderId="1" xfId="0" applyFont="1" applyFill="1" applyBorder="1" applyAlignment="1">
      <alignment vertical="center"/>
    </xf>
    <xf numFmtId="0" fontId="5" fillId="7" borderId="1" xfId="0" applyFont="1" applyFill="1" applyBorder="1">
      <alignment vertical="center"/>
    </xf>
    <xf numFmtId="0" fontId="36" fillId="7" borderId="4" xfId="0" applyFont="1" applyFill="1" applyBorder="1" applyAlignment="1">
      <alignment vertical="center"/>
    </xf>
    <xf numFmtId="197" fontId="4" fillId="6" borderId="15" xfId="0" applyNumberFormat="1" applyFont="1" applyFill="1" applyBorder="1" applyAlignment="1">
      <alignment horizontal="right" vertical="center"/>
    </xf>
    <xf numFmtId="0" fontId="36" fillId="7" borderId="15" xfId="0" applyFont="1" applyFill="1" applyBorder="1" applyAlignment="1">
      <alignment horizontal="right" vertical="center"/>
    </xf>
    <xf numFmtId="198" fontId="4" fillId="6" borderId="4" xfId="0" applyNumberFormat="1" applyFont="1" applyFill="1" applyBorder="1" applyAlignment="1">
      <alignment horizontal="right" vertical="center" shrinkToFit="1"/>
    </xf>
    <xf numFmtId="0" fontId="5" fillId="0" borderId="0" xfId="0" applyFont="1">
      <alignment vertical="center"/>
    </xf>
    <xf numFmtId="0" fontId="4" fillId="2" borderId="1" xfId="0" applyFont="1" applyFill="1" applyBorder="1" applyAlignment="1">
      <alignment horizontal="center" vertical="center"/>
    </xf>
    <xf numFmtId="0" fontId="21" fillId="0" borderId="0" xfId="0" applyFont="1" applyFill="1" applyBorder="1" applyAlignment="1">
      <alignment vertical="center" wrapText="1"/>
    </xf>
    <xf numFmtId="0" fontId="20" fillId="0" borderId="35" xfId="0" applyFont="1" applyBorder="1">
      <alignment vertical="center"/>
    </xf>
    <xf numFmtId="0" fontId="20" fillId="0" borderId="31" xfId="0" applyFont="1" applyBorder="1">
      <alignment vertical="center"/>
    </xf>
    <xf numFmtId="0" fontId="7" fillId="12" borderId="0" xfId="0" applyFont="1" applyFill="1">
      <alignment vertical="center"/>
    </xf>
    <xf numFmtId="0" fontId="5" fillId="12" borderId="0" xfId="0" applyFont="1" applyFill="1">
      <alignment vertical="center"/>
    </xf>
    <xf numFmtId="0" fontId="5" fillId="12" borderId="0" xfId="0" applyFont="1" applyFill="1" applyAlignment="1">
      <alignment vertical="center"/>
    </xf>
    <xf numFmtId="0" fontId="5" fillId="0" borderId="0" xfId="0" applyFont="1" applyBorder="1">
      <alignment vertical="center"/>
    </xf>
    <xf numFmtId="0" fontId="5" fillId="0" borderId="0" xfId="0" applyFont="1" applyAlignment="1">
      <alignment vertical="center"/>
    </xf>
    <xf numFmtId="0" fontId="5" fillId="0" borderId="115" xfId="0" applyFont="1" applyBorder="1">
      <alignment vertical="center"/>
    </xf>
    <xf numFmtId="0" fontId="5" fillId="0" borderId="67" xfId="0" applyFont="1" applyBorder="1">
      <alignment vertical="center"/>
    </xf>
    <xf numFmtId="0" fontId="5" fillId="0" borderId="116" xfId="0" applyFont="1" applyBorder="1">
      <alignment vertical="center"/>
    </xf>
    <xf numFmtId="0" fontId="5" fillId="0" borderId="109" xfId="0" applyFont="1" applyBorder="1">
      <alignment vertical="center"/>
    </xf>
    <xf numFmtId="0" fontId="5" fillId="0" borderId="117" xfId="0" applyFont="1" applyBorder="1">
      <alignment vertical="center"/>
    </xf>
    <xf numFmtId="0" fontId="5" fillId="0" borderId="118" xfId="0" applyFont="1" applyBorder="1">
      <alignment vertical="center"/>
    </xf>
    <xf numFmtId="0" fontId="5" fillId="0" borderId="8" xfId="0" applyFont="1" applyBorder="1" applyAlignment="1">
      <alignment horizontal="left" vertical="center"/>
    </xf>
    <xf numFmtId="0" fontId="7" fillId="12" borderId="0" xfId="0" applyFont="1" applyFill="1" applyBorder="1">
      <alignment vertical="center"/>
    </xf>
    <xf numFmtId="0" fontId="5" fillId="12" borderId="0" xfId="0" applyFont="1" applyFill="1" applyBorder="1">
      <alignment vertical="center"/>
    </xf>
    <xf numFmtId="0" fontId="5" fillId="0" borderId="0" xfId="0" applyFont="1" applyBorder="1" applyAlignment="1">
      <alignment vertical="center"/>
    </xf>
    <xf numFmtId="0" fontId="18" fillId="0" borderId="1" xfId="0" applyFont="1" applyBorder="1">
      <alignment vertical="center"/>
    </xf>
    <xf numFmtId="0" fontId="18" fillId="0" borderId="1" xfId="0" applyFont="1" applyBorder="1" applyAlignment="1">
      <alignment vertical="center" wrapText="1"/>
    </xf>
    <xf numFmtId="0" fontId="18" fillId="0" borderId="114" xfId="0" applyFont="1" applyBorder="1">
      <alignment vertical="center"/>
    </xf>
    <xf numFmtId="0" fontId="18" fillId="0" borderId="7" xfId="0" applyFont="1" applyBorder="1" applyAlignment="1">
      <alignment horizontal="left" vertical="center"/>
    </xf>
    <xf numFmtId="0" fontId="18" fillId="0" borderId="1" xfId="0" applyFont="1" applyBorder="1" applyAlignment="1">
      <alignment horizontal="left" vertical="center"/>
    </xf>
    <xf numFmtId="0" fontId="18" fillId="0" borderId="3" xfId="0" applyFont="1" applyBorder="1" applyAlignment="1">
      <alignment horizontal="left" vertical="center"/>
    </xf>
    <xf numFmtId="0" fontId="18" fillId="4" borderId="107" xfId="0" applyFont="1" applyFill="1" applyBorder="1" applyAlignment="1">
      <alignment horizontal="left" vertical="center"/>
    </xf>
    <xf numFmtId="0" fontId="18" fillId="4" borderId="107" xfId="0" applyFont="1" applyFill="1" applyBorder="1" applyAlignment="1">
      <alignment vertical="center" wrapText="1"/>
    </xf>
    <xf numFmtId="0" fontId="18" fillId="4" borderId="1" xfId="0" applyFont="1" applyFill="1" applyBorder="1">
      <alignment vertical="center"/>
    </xf>
    <xf numFmtId="0" fontId="18" fillId="4" borderId="1" xfId="0" applyFont="1" applyFill="1" applyBorder="1" applyAlignment="1">
      <alignment vertical="center" wrapText="1"/>
    </xf>
    <xf numFmtId="0" fontId="18" fillId="0" borderId="107" xfId="0" applyFont="1" applyBorder="1" applyAlignment="1">
      <alignment horizontal="left" vertical="center"/>
    </xf>
    <xf numFmtId="0" fontId="18" fillId="0" borderId="26" xfId="0" applyFont="1" applyBorder="1" applyAlignment="1">
      <alignment horizontal="center" vertical="center"/>
    </xf>
    <xf numFmtId="0" fontId="4" fillId="6" borderId="78" xfId="0" applyFont="1" applyFill="1" applyBorder="1" applyAlignment="1">
      <alignment horizontal="center" vertical="center"/>
    </xf>
    <xf numFmtId="0" fontId="7" fillId="0" borderId="0" xfId="0" applyFont="1" applyFill="1" applyAlignment="1">
      <alignment horizontal="left" vertical="top" indent="1"/>
    </xf>
    <xf numFmtId="203" fontId="42" fillId="0" borderId="9" xfId="1" applyNumberFormat="1" applyFont="1" applyFill="1" applyBorder="1" applyAlignment="1">
      <alignment horizontal="right" vertical="center" shrinkToFit="1"/>
    </xf>
    <xf numFmtId="204" fontId="42" fillId="0" borderId="43" xfId="0" applyNumberFormat="1" applyFont="1" applyFill="1" applyBorder="1" applyAlignment="1">
      <alignment horizontal="right" vertical="center" shrinkToFit="1"/>
    </xf>
    <xf numFmtId="180" fontId="42" fillId="0" borderId="40" xfId="0" applyNumberFormat="1" applyFont="1" applyFill="1" applyBorder="1" applyAlignment="1">
      <alignment horizontal="right" vertical="center" shrinkToFit="1"/>
    </xf>
    <xf numFmtId="0" fontId="43" fillId="0" borderId="0" xfId="0" applyFont="1" applyFill="1" applyBorder="1" applyAlignment="1">
      <alignment vertical="center"/>
    </xf>
    <xf numFmtId="0" fontId="43" fillId="0" borderId="76" xfId="0" applyFont="1" applyFill="1" applyBorder="1" applyAlignment="1">
      <alignment vertical="center"/>
    </xf>
    <xf numFmtId="0" fontId="43" fillId="0" borderId="0" xfId="0" applyFont="1" applyFill="1" applyAlignment="1">
      <alignment vertical="center"/>
    </xf>
    <xf numFmtId="0" fontId="32" fillId="2" borderId="1" xfId="0" applyFont="1" applyFill="1" applyBorder="1" applyAlignment="1">
      <alignment horizontal="center" vertical="center" shrinkToFit="1"/>
    </xf>
    <xf numFmtId="0" fontId="44" fillId="0" borderId="0" xfId="0" applyFont="1">
      <alignment vertical="center"/>
    </xf>
    <xf numFmtId="0" fontId="45" fillId="9" borderId="45" xfId="4" applyFont="1" applyFill="1" applyBorder="1" applyAlignment="1">
      <alignment horizontal="center" vertical="center"/>
    </xf>
    <xf numFmtId="0" fontId="44" fillId="0" borderId="45" xfId="0" applyFont="1" applyBorder="1">
      <alignment vertical="center"/>
    </xf>
    <xf numFmtId="0" fontId="44" fillId="0" borderId="51" xfId="0" applyFont="1" applyBorder="1">
      <alignment vertical="center"/>
    </xf>
    <xf numFmtId="0" fontId="44" fillId="0" borderId="2" xfId="0" applyFont="1" applyBorder="1">
      <alignment vertical="center"/>
    </xf>
    <xf numFmtId="0" fontId="45" fillId="0" borderId="46" xfId="4" applyFont="1" applyBorder="1">
      <alignment vertical="center"/>
    </xf>
    <xf numFmtId="0" fontId="44" fillId="0" borderId="3" xfId="0" applyFont="1" applyBorder="1">
      <alignment vertical="center"/>
    </xf>
    <xf numFmtId="0" fontId="44" fillId="0" borderId="5" xfId="0" applyFont="1" applyBorder="1">
      <alignment vertical="center"/>
    </xf>
    <xf numFmtId="0" fontId="44" fillId="0" borderId="46" xfId="0" applyFont="1" applyBorder="1">
      <alignment vertical="center"/>
    </xf>
    <xf numFmtId="0" fontId="44" fillId="0" borderId="0" xfId="0" applyFont="1" applyFill="1" applyAlignment="1">
      <alignment vertical="center"/>
    </xf>
    <xf numFmtId="0" fontId="44" fillId="0" borderId="0" xfId="0" applyFont="1" applyBorder="1">
      <alignment vertical="center"/>
    </xf>
    <xf numFmtId="0" fontId="44" fillId="0" borderId="0" xfId="0" applyFont="1" applyAlignment="1">
      <alignment vertical="center"/>
    </xf>
    <xf numFmtId="0" fontId="44" fillId="0" borderId="48" xfId="0" applyFont="1" applyBorder="1">
      <alignment vertical="center"/>
    </xf>
    <xf numFmtId="0" fontId="44" fillId="0" borderId="111" xfId="0" applyFont="1" applyBorder="1">
      <alignment vertical="center"/>
    </xf>
    <xf numFmtId="0" fontId="44" fillId="0" borderId="72" xfId="0" applyFont="1" applyBorder="1">
      <alignment vertical="center"/>
    </xf>
    <xf numFmtId="0" fontId="44" fillId="0" borderId="52" xfId="0" applyFont="1" applyBorder="1">
      <alignment vertical="center"/>
    </xf>
    <xf numFmtId="0" fontId="44" fillId="0" borderId="0" xfId="0" applyFont="1" applyFill="1" applyBorder="1" applyAlignment="1">
      <alignment horizontal="center" vertical="center"/>
    </xf>
    <xf numFmtId="0" fontId="45" fillId="0" borderId="0" xfId="4" applyFont="1" applyBorder="1">
      <alignment vertical="center"/>
    </xf>
    <xf numFmtId="0" fontId="44" fillId="0" borderId="44" xfId="0" applyFont="1" applyBorder="1">
      <alignment vertical="center"/>
    </xf>
    <xf numFmtId="0" fontId="44" fillId="0" borderId="11" xfId="0" applyFont="1" applyFill="1" applyBorder="1" applyAlignment="1">
      <alignment horizontal="center" vertical="center"/>
    </xf>
    <xf numFmtId="0" fontId="44" fillId="0" borderId="11" xfId="0" applyFont="1" applyFill="1" applyBorder="1" applyAlignment="1">
      <alignment vertical="center" shrinkToFit="1"/>
    </xf>
    <xf numFmtId="0" fontId="44" fillId="0" borderId="0" xfId="0" applyFont="1" applyFill="1" applyBorder="1" applyAlignment="1">
      <alignment vertical="center" shrinkToFit="1"/>
    </xf>
    <xf numFmtId="0" fontId="44" fillId="0" borderId="72" xfId="0" applyFont="1" applyBorder="1" applyAlignment="1">
      <alignment vertical="center" shrinkToFit="1"/>
    </xf>
    <xf numFmtId="0" fontId="46" fillId="11" borderId="0" xfId="4" applyFont="1" applyFill="1">
      <alignment vertical="center"/>
    </xf>
    <xf numFmtId="0" fontId="46" fillId="11" borderId="0" xfId="0" applyFont="1" applyFill="1">
      <alignment vertical="center"/>
    </xf>
    <xf numFmtId="0" fontId="45" fillId="0" borderId="0" xfId="4" applyFont="1">
      <alignment vertical="center"/>
    </xf>
    <xf numFmtId="0" fontId="44" fillId="0" borderId="11" xfId="0" applyFont="1" applyBorder="1">
      <alignment vertical="center"/>
    </xf>
    <xf numFmtId="0" fontId="44" fillId="0" borderId="9" xfId="0" applyFont="1" applyBorder="1">
      <alignment vertical="center"/>
    </xf>
    <xf numFmtId="0" fontId="45" fillId="0" borderId="6" xfId="0" applyFont="1" applyBorder="1" applyAlignment="1">
      <alignment vertical="center" wrapText="1"/>
    </xf>
    <xf numFmtId="0" fontId="45" fillId="0" borderId="71" xfId="0" applyFont="1" applyBorder="1">
      <alignment vertical="center"/>
    </xf>
    <xf numFmtId="0" fontId="44" fillId="0" borderId="113" xfId="0" applyFont="1" applyBorder="1">
      <alignment vertical="center"/>
    </xf>
    <xf numFmtId="0" fontId="44" fillId="0" borderId="8" xfId="0" applyFont="1" applyBorder="1">
      <alignment vertical="center"/>
    </xf>
    <xf numFmtId="0" fontId="44" fillId="9" borderId="109" xfId="0" applyFont="1" applyFill="1" applyBorder="1" applyAlignment="1">
      <alignment vertical="center" wrapText="1" shrinkToFit="1"/>
    </xf>
    <xf numFmtId="0" fontId="44" fillId="9" borderId="108" xfId="0" applyFont="1" applyFill="1" applyBorder="1" applyAlignment="1">
      <alignment vertical="center" wrapText="1"/>
    </xf>
    <xf numFmtId="0" fontId="45" fillId="0" borderId="48" xfId="4" applyFont="1" applyBorder="1">
      <alignment vertical="center"/>
    </xf>
    <xf numFmtId="0" fontId="45" fillId="0" borderId="47" xfId="4" applyFont="1" applyBorder="1">
      <alignment vertical="center"/>
    </xf>
    <xf numFmtId="0" fontId="45" fillId="0" borderId="46" xfId="4" applyFont="1" applyBorder="1" applyAlignment="1">
      <alignment vertical="center" shrinkToFit="1"/>
    </xf>
    <xf numFmtId="0" fontId="45" fillId="9" borderId="112" xfId="4" applyFont="1" applyFill="1" applyBorder="1" applyAlignment="1">
      <alignment horizontal="center" vertical="center"/>
    </xf>
    <xf numFmtId="0" fontId="45" fillId="0" borderId="73" xfId="4" applyFont="1" applyBorder="1" applyAlignment="1">
      <alignment vertical="center" shrinkToFit="1"/>
    </xf>
    <xf numFmtId="0" fontId="44" fillId="0" borderId="11" xfId="0" applyFont="1" applyBorder="1" applyAlignment="1">
      <alignment horizontal="left" vertical="center" indent="1"/>
    </xf>
    <xf numFmtId="0" fontId="44" fillId="0" borderId="0" xfId="0" applyFont="1" applyBorder="1" applyAlignment="1">
      <alignment horizontal="left" vertical="center" indent="1"/>
    </xf>
    <xf numFmtId="0" fontId="44" fillId="0" borderId="8" xfId="0" applyFont="1" applyBorder="1" applyAlignment="1">
      <alignment horizontal="left" vertical="center" indent="1"/>
    </xf>
    <xf numFmtId="0" fontId="44" fillId="0" borderId="0" xfId="0" applyFont="1" applyBorder="1" applyAlignment="1">
      <alignment horizontal="left" vertical="center" indent="2"/>
    </xf>
    <xf numFmtId="0" fontId="44" fillId="0" borderId="8" xfId="0" applyFont="1" applyBorder="1" applyAlignment="1">
      <alignment horizontal="left" vertical="center" indent="2"/>
    </xf>
    <xf numFmtId="0" fontId="44" fillId="9" borderId="1" xfId="0" applyFont="1" applyFill="1" applyBorder="1" applyAlignment="1">
      <alignment vertical="center" wrapText="1"/>
    </xf>
    <xf numFmtId="0" fontId="44" fillId="9" borderId="15" xfId="0" applyFont="1" applyFill="1" applyBorder="1" applyAlignment="1">
      <alignment vertical="center" wrapText="1"/>
    </xf>
    <xf numFmtId="0" fontId="44" fillId="9" borderId="107" xfId="0" applyFont="1" applyFill="1" applyBorder="1" applyAlignment="1">
      <alignment horizontal="center" vertical="center" wrapText="1"/>
    </xf>
    <xf numFmtId="0" fontId="44" fillId="9" borderId="1" xfId="0" applyFont="1" applyFill="1" applyBorder="1" applyAlignment="1">
      <alignment horizontal="center" vertical="center" wrapText="1"/>
    </xf>
    <xf numFmtId="0" fontId="44" fillId="9" borderId="107" xfId="0" applyFont="1" applyFill="1" applyBorder="1" applyAlignment="1">
      <alignment vertical="center" wrapText="1"/>
    </xf>
    <xf numFmtId="0" fontId="45" fillId="9" borderId="119" xfId="4" applyFont="1" applyFill="1" applyBorder="1" applyAlignment="1">
      <alignment horizontal="center" vertical="center"/>
    </xf>
    <xf numFmtId="0" fontId="45" fillId="0" borderId="120" xfId="4" applyFont="1" applyBorder="1">
      <alignment vertical="center"/>
    </xf>
    <xf numFmtId="0" fontId="44" fillId="0" borderId="121" xfId="0" applyFont="1" applyBorder="1">
      <alignment vertical="center"/>
    </xf>
    <xf numFmtId="0" fontId="44" fillId="0" borderId="122" xfId="0" applyFont="1" applyBorder="1">
      <alignment vertical="center"/>
    </xf>
    <xf numFmtId="0" fontId="18" fillId="0" borderId="124" xfId="0" applyFont="1" applyFill="1" applyBorder="1" applyAlignment="1">
      <alignment vertical="center" wrapText="1"/>
    </xf>
    <xf numFmtId="0" fontId="44" fillId="13" borderId="6" xfId="0" applyFont="1" applyFill="1" applyBorder="1">
      <alignment vertical="center"/>
    </xf>
    <xf numFmtId="0" fontId="44" fillId="13" borderId="113" xfId="0" applyFont="1" applyFill="1" applyBorder="1">
      <alignment vertical="center"/>
    </xf>
    <xf numFmtId="0" fontId="45" fillId="0" borderId="126" xfId="4" applyFont="1" applyBorder="1">
      <alignment vertical="center"/>
    </xf>
    <xf numFmtId="0" fontId="44" fillId="0" borderId="127" xfId="0" applyFont="1" applyBorder="1">
      <alignment vertical="center"/>
    </xf>
    <xf numFmtId="0" fontId="44" fillId="13" borderId="128" xfId="0" applyFont="1" applyFill="1" applyBorder="1">
      <alignment vertical="center"/>
    </xf>
    <xf numFmtId="0" fontId="44" fillId="13" borderId="125" xfId="0" applyFont="1" applyFill="1" applyBorder="1">
      <alignment vertical="center"/>
    </xf>
    <xf numFmtId="0" fontId="44" fillId="13" borderId="0" xfId="0" applyFont="1" applyFill="1">
      <alignment vertical="center"/>
    </xf>
    <xf numFmtId="0" fontId="48" fillId="13" borderId="9" xfId="0" applyFont="1" applyFill="1" applyBorder="1">
      <alignment vertical="center"/>
    </xf>
    <xf numFmtId="0" fontId="49" fillId="0" borderId="11" xfId="0" applyFont="1" applyBorder="1" applyAlignment="1">
      <alignment horizontal="left" vertical="center" indent="2"/>
    </xf>
    <xf numFmtId="0" fontId="49" fillId="0" borderId="0" xfId="0" applyFont="1" applyBorder="1" applyAlignment="1">
      <alignment horizontal="left" vertical="center" indent="2"/>
    </xf>
    <xf numFmtId="0" fontId="49" fillId="0" borderId="8" xfId="0" applyFont="1" applyBorder="1" applyAlignment="1">
      <alignment horizontal="left" vertical="center" indent="2"/>
    </xf>
    <xf numFmtId="0" fontId="44" fillId="0" borderId="11" xfId="0" applyFont="1" applyBorder="1" applyAlignment="1">
      <alignment horizontal="left" vertical="center" indent="2"/>
    </xf>
    <xf numFmtId="0" fontId="44" fillId="0" borderId="5" xfId="0" applyFont="1" applyBorder="1" applyAlignment="1">
      <alignment horizontal="left" vertical="center" indent="2"/>
    </xf>
    <xf numFmtId="0" fontId="44" fillId="0" borderId="12" xfId="0" applyFont="1" applyBorder="1" applyAlignment="1">
      <alignment horizontal="left" vertical="center" indent="1"/>
    </xf>
    <xf numFmtId="0" fontId="44" fillId="0" borderId="13" xfId="0" applyFont="1" applyBorder="1" applyAlignment="1">
      <alignment horizontal="left" vertical="center" indent="1"/>
    </xf>
    <xf numFmtId="0" fontId="7" fillId="0" borderId="0" xfId="0" applyFont="1" applyFill="1" applyBorder="1" applyAlignment="1">
      <alignment horizontal="center" vertical="center" shrinkToFit="1"/>
    </xf>
    <xf numFmtId="0" fontId="19" fillId="0" borderId="0" xfId="0" applyFont="1" applyFill="1" applyAlignment="1">
      <alignment horizontal="left" vertical="top" indent="1"/>
    </xf>
    <xf numFmtId="0" fontId="5" fillId="7" borderId="4" xfId="0" applyFont="1" applyFill="1" applyBorder="1" applyAlignment="1">
      <alignment vertical="center" shrinkToFit="1"/>
    </xf>
    <xf numFmtId="0" fontId="21" fillId="0" borderId="0" xfId="0" applyFont="1" applyFill="1" applyBorder="1" applyAlignment="1">
      <alignment vertical="center"/>
    </xf>
    <xf numFmtId="0" fontId="5" fillId="0" borderId="19" xfId="0" applyFont="1" applyFill="1" applyBorder="1">
      <alignment vertical="center"/>
    </xf>
    <xf numFmtId="181" fontId="42" fillId="0" borderId="14" xfId="0" applyNumberFormat="1" applyFont="1" applyFill="1" applyBorder="1" applyAlignment="1">
      <alignment horizontal="center" vertical="center"/>
    </xf>
    <xf numFmtId="0" fontId="5" fillId="0" borderId="22" xfId="0" applyFont="1" applyFill="1" applyBorder="1">
      <alignment vertical="center"/>
    </xf>
    <xf numFmtId="0" fontId="50" fillId="7" borderId="1" xfId="0" applyFont="1" applyFill="1" applyBorder="1" applyAlignment="1">
      <alignment vertical="center"/>
    </xf>
    <xf numFmtId="0" fontId="5" fillId="7" borderId="15" xfId="0" applyFont="1" applyFill="1" applyBorder="1" applyAlignment="1">
      <alignment horizontal="right" vertical="center" shrinkToFit="1"/>
    </xf>
    <xf numFmtId="0" fontId="5" fillId="0" borderId="0" xfId="0" applyFont="1">
      <alignment vertical="center"/>
    </xf>
    <xf numFmtId="0" fontId="4" fillId="2" borderId="1" xfId="0" applyFont="1" applyFill="1" applyBorder="1" applyAlignment="1">
      <alignment horizontal="center" vertical="center"/>
    </xf>
    <xf numFmtId="0" fontId="5" fillId="6" borderId="3" xfId="0" applyFont="1" applyFill="1" applyBorder="1" applyAlignment="1">
      <alignment horizontal="center" vertical="center"/>
    </xf>
    <xf numFmtId="180" fontId="42" fillId="6" borderId="41" xfId="1" applyNumberFormat="1" applyFont="1" applyFill="1" applyBorder="1" applyAlignment="1">
      <alignment horizontal="right" vertical="center" shrinkToFit="1"/>
    </xf>
    <xf numFmtId="0" fontId="44" fillId="10" borderId="130" xfId="0" applyFont="1" applyFill="1" applyBorder="1" applyAlignment="1">
      <alignment horizontal="center" vertical="center" shrinkToFit="1"/>
    </xf>
    <xf numFmtId="0" fontId="44" fillId="10" borderId="107" xfId="0" applyFont="1" applyFill="1" applyBorder="1" applyAlignment="1">
      <alignment horizontal="center" vertical="center" shrinkToFit="1"/>
    </xf>
    <xf numFmtId="0" fontId="44" fillId="0" borderId="123" xfId="0" applyFont="1" applyBorder="1" applyAlignment="1">
      <alignment vertical="center" shrinkToFit="1"/>
    </xf>
    <xf numFmtId="0" fontId="18" fillId="0" borderId="114" xfId="0" applyFont="1" applyBorder="1" applyAlignment="1">
      <alignment horizontal="left" vertical="center"/>
    </xf>
    <xf numFmtId="0" fontId="18" fillId="0" borderId="44" xfId="0" applyFont="1" applyBorder="1" applyAlignment="1">
      <alignment horizontal="left" vertical="center"/>
    </xf>
    <xf numFmtId="0" fontId="18" fillId="0" borderId="44" xfId="0" applyFont="1" applyBorder="1">
      <alignment vertical="center"/>
    </xf>
    <xf numFmtId="0" fontId="18" fillId="0" borderId="44" xfId="0" applyFont="1" applyBorder="1" applyAlignment="1">
      <alignment vertical="center" wrapText="1"/>
    </xf>
    <xf numFmtId="0" fontId="18" fillId="0" borderId="114" xfId="0" applyFont="1" applyBorder="1" applyAlignment="1">
      <alignment vertical="center" shrinkToFit="1"/>
    </xf>
    <xf numFmtId="0" fontId="18" fillId="0" borderId="1" xfId="0" applyFont="1" applyBorder="1" applyAlignment="1">
      <alignment vertical="center" shrinkToFit="1"/>
    </xf>
    <xf numFmtId="0" fontId="5" fillId="13" borderId="34" xfId="0" applyFont="1" applyFill="1" applyBorder="1">
      <alignment vertical="center"/>
    </xf>
    <xf numFmtId="0" fontId="5" fillId="13" borderId="109" xfId="0" applyFont="1" applyFill="1" applyBorder="1">
      <alignment vertical="center"/>
    </xf>
    <xf numFmtId="0" fontId="5" fillId="13" borderId="12" xfId="0" applyFont="1" applyFill="1" applyBorder="1">
      <alignment vertical="center"/>
    </xf>
    <xf numFmtId="0" fontId="39" fillId="0" borderId="1" xfId="0" applyFont="1" applyBorder="1" applyAlignment="1">
      <alignment vertical="center" wrapText="1"/>
    </xf>
    <xf numFmtId="186" fontId="6" fillId="13" borderId="37" xfId="0" applyNumberFormat="1" applyFont="1" applyFill="1" applyBorder="1" applyAlignment="1">
      <alignment vertical="center" wrapText="1"/>
    </xf>
    <xf numFmtId="207" fontId="4" fillId="6" borderId="4" xfId="0" applyNumberFormat="1" applyFont="1" applyFill="1" applyBorder="1" applyAlignment="1">
      <alignment horizontal="center" vertical="center"/>
    </xf>
    <xf numFmtId="203" fontId="42" fillId="6" borderId="9" xfId="1" applyNumberFormat="1" applyFont="1" applyFill="1" applyBorder="1" applyAlignment="1">
      <alignment vertical="center" shrinkToFit="1"/>
    </xf>
    <xf numFmtId="179" fontId="42" fillId="6" borderId="5" xfId="1" applyNumberFormat="1" applyFont="1" applyFill="1" applyBorder="1" applyAlignment="1">
      <alignment vertical="center" shrinkToFit="1"/>
    </xf>
    <xf numFmtId="0" fontId="25" fillId="0" borderId="2" xfId="0" applyNumberFormat="1" applyFont="1" applyFill="1" applyBorder="1" applyAlignment="1">
      <alignment horizontal="center" vertical="center" shrinkToFit="1"/>
    </xf>
    <xf numFmtId="0" fontId="25" fillId="0" borderId="5" xfId="0" applyNumberFormat="1" applyFont="1" applyFill="1" applyBorder="1" applyAlignment="1">
      <alignment horizontal="center" vertical="center" shrinkToFit="1"/>
    </xf>
    <xf numFmtId="199" fontId="4" fillId="6" borderId="15" xfId="0" applyNumberFormat="1" applyFont="1" applyFill="1" applyBorder="1" applyAlignment="1">
      <alignment horizontal="right" vertical="center" shrinkToFit="1"/>
    </xf>
    <xf numFmtId="0" fontId="5" fillId="0" borderId="0" xfId="0" applyFont="1">
      <alignment vertical="center"/>
    </xf>
    <xf numFmtId="0" fontId="40" fillId="0" borderId="1" xfId="0" applyFont="1" applyBorder="1">
      <alignment vertical="center"/>
    </xf>
    <xf numFmtId="0" fontId="18" fillId="0" borderId="107" xfId="0" applyFont="1" applyBorder="1" applyAlignment="1">
      <alignment horizontal="left" vertical="center" shrinkToFit="1"/>
    </xf>
    <xf numFmtId="0" fontId="4" fillId="0" borderId="0" xfId="0" applyFont="1">
      <alignment vertical="center"/>
    </xf>
    <xf numFmtId="0" fontId="5" fillId="0" borderId="0" xfId="0" applyFont="1">
      <alignment vertical="center"/>
    </xf>
    <xf numFmtId="0" fontId="29" fillId="0" borderId="0" xfId="11" applyFont="1">
      <alignment vertical="center"/>
    </xf>
    <xf numFmtId="0" fontId="18" fillId="0" borderId="107" xfId="0" applyFont="1" applyBorder="1" applyAlignment="1">
      <alignment vertical="center" wrapText="1"/>
    </xf>
    <xf numFmtId="0" fontId="5" fillId="0" borderId="6" xfId="0" applyFont="1" applyBorder="1" applyAlignment="1">
      <alignment horizontal="center" vertical="center"/>
    </xf>
    <xf numFmtId="0" fontId="4" fillId="0" borderId="6" xfId="0" applyFont="1" applyBorder="1" applyAlignment="1">
      <alignment vertical="center" wrapText="1"/>
    </xf>
    <xf numFmtId="0" fontId="4" fillId="0" borderId="0" xfId="0" applyFont="1" applyAlignment="1">
      <alignment vertical="center" wrapText="1"/>
    </xf>
    <xf numFmtId="0" fontId="4" fillId="2" borderId="107" xfId="0" applyFont="1" applyFill="1" applyBorder="1" applyAlignment="1">
      <alignment horizontal="center" vertical="center"/>
    </xf>
    <xf numFmtId="0" fontId="6" fillId="0" borderId="0" xfId="0" applyFont="1" applyAlignment="1">
      <alignment vertical="center" wrapText="1"/>
    </xf>
    <xf numFmtId="0" fontId="52" fillId="13" borderId="131" xfId="0" applyFont="1" applyFill="1" applyBorder="1">
      <alignment vertical="center"/>
    </xf>
    <xf numFmtId="0" fontId="52" fillId="13" borderId="128" xfId="0" applyFont="1" applyFill="1" applyBorder="1">
      <alignment vertical="center"/>
    </xf>
    <xf numFmtId="0" fontId="44" fillId="13" borderId="134" xfId="0" applyFont="1" applyFill="1" applyBorder="1">
      <alignment vertical="center"/>
    </xf>
    <xf numFmtId="0" fontId="44" fillId="0" borderId="136" xfId="0" applyFont="1" applyBorder="1" applyAlignment="1">
      <alignment vertical="center" shrinkToFit="1"/>
    </xf>
    <xf numFmtId="0" fontId="44" fillId="13" borderId="44" xfId="0" applyFont="1" applyFill="1" applyBorder="1">
      <alignment vertical="center"/>
    </xf>
    <xf numFmtId="0" fontId="52" fillId="13" borderId="132" xfId="0" applyFont="1" applyFill="1" applyBorder="1" applyAlignment="1">
      <alignment vertical="center" shrinkToFit="1"/>
    </xf>
    <xf numFmtId="0" fontId="52" fillId="13" borderId="133" xfId="0" applyFont="1" applyFill="1" applyBorder="1" applyAlignment="1">
      <alignment vertical="center" shrinkToFit="1"/>
    </xf>
    <xf numFmtId="0" fontId="52" fillId="13" borderId="135" xfId="0" applyFont="1" applyFill="1" applyBorder="1" applyAlignment="1">
      <alignment vertical="center" shrinkToFit="1"/>
    </xf>
    <xf numFmtId="0" fontId="52" fillId="13" borderId="44" xfId="0" applyFont="1" applyFill="1" applyBorder="1" applyAlignment="1">
      <alignment vertical="center" shrinkToFit="1"/>
    </xf>
    <xf numFmtId="0" fontId="53" fillId="0" borderId="0" xfId="0" applyFont="1" applyFill="1">
      <alignment vertical="center"/>
    </xf>
    <xf numFmtId="58" fontId="14" fillId="13" borderId="0" xfId="0" applyNumberFormat="1" applyFont="1" applyFill="1" applyAlignment="1" applyProtection="1">
      <alignment horizontal="right" vertical="center"/>
      <protection locked="0"/>
    </xf>
    <xf numFmtId="0" fontId="29" fillId="13" borderId="1" xfId="11" applyFont="1" applyFill="1" applyBorder="1" applyAlignment="1" applyProtection="1">
      <alignment horizontal="center" vertical="center"/>
      <protection locked="0"/>
    </xf>
    <xf numFmtId="0" fontId="29" fillId="13" borderId="0" xfId="11" applyFont="1" applyFill="1" applyAlignment="1" applyProtection="1">
      <alignment vertical="center"/>
      <protection locked="0"/>
    </xf>
    <xf numFmtId="0" fontId="39" fillId="13" borderId="2" xfId="0" applyNumberFormat="1" applyFont="1" applyFill="1" applyBorder="1" applyAlignment="1" applyProtection="1">
      <alignment horizontal="center" vertical="center" shrinkToFit="1"/>
      <protection locked="0"/>
    </xf>
    <xf numFmtId="0" fontId="25" fillId="13" borderId="5" xfId="0" applyNumberFormat="1" applyFont="1" applyFill="1" applyBorder="1" applyAlignment="1" applyProtection="1">
      <alignment horizontal="center" vertical="center" shrinkToFit="1"/>
      <protection locked="0"/>
    </xf>
    <xf numFmtId="0" fontId="25" fillId="13" borderId="11" xfId="0" applyNumberFormat="1" applyFont="1" applyFill="1" applyBorder="1" applyAlignment="1" applyProtection="1">
      <alignment horizontal="center" vertical="center" shrinkToFit="1"/>
      <protection locked="0"/>
    </xf>
    <xf numFmtId="0" fontId="25" fillId="13" borderId="3" xfId="0" applyNumberFormat="1" applyFont="1" applyFill="1" applyBorder="1" applyAlignment="1" applyProtection="1">
      <alignment horizontal="center" vertical="center" shrinkToFit="1"/>
      <protection locked="0"/>
    </xf>
    <xf numFmtId="0" fontId="25" fillId="13" borderId="2" xfId="0" applyNumberFormat="1" applyFont="1" applyFill="1" applyBorder="1" applyAlignment="1" applyProtection="1">
      <alignment horizontal="center" vertical="center" shrinkToFit="1"/>
      <protection locked="0"/>
    </xf>
    <xf numFmtId="201" fontId="42" fillId="13" borderId="42" xfId="1" applyNumberFormat="1" applyFont="1" applyFill="1" applyBorder="1" applyAlignment="1" applyProtection="1">
      <alignment horizontal="right" vertical="center" shrinkToFit="1"/>
      <protection locked="0"/>
    </xf>
    <xf numFmtId="179" fontId="42" fillId="13" borderId="27" xfId="1" applyNumberFormat="1" applyFont="1" applyFill="1" applyBorder="1" applyAlignment="1" applyProtection="1">
      <alignment vertical="center" shrinkToFit="1"/>
      <protection locked="0"/>
    </xf>
    <xf numFmtId="0" fontId="5" fillId="13" borderId="1" xfId="0" applyFont="1" applyFill="1" applyBorder="1" applyAlignment="1" applyProtection="1">
      <alignment horizontal="center" vertical="center"/>
      <protection locked="0"/>
    </xf>
    <xf numFmtId="0" fontId="33" fillId="0" borderId="0" xfId="0" applyFont="1" applyFill="1" applyAlignment="1">
      <alignment vertical="center"/>
    </xf>
    <xf numFmtId="0" fontId="33" fillId="0" borderId="0" xfId="13" applyFont="1" applyFill="1" applyBorder="1" applyAlignment="1">
      <alignment vertical="center"/>
    </xf>
    <xf numFmtId="0" fontId="5" fillId="0" borderId="12" xfId="13" applyFont="1" applyFill="1" applyBorder="1" applyAlignment="1" applyProtection="1">
      <alignment horizontal="right" vertical="center"/>
    </xf>
    <xf numFmtId="0" fontId="5" fillId="13" borderId="12" xfId="13" applyFont="1" applyFill="1" applyBorder="1" applyAlignment="1" applyProtection="1">
      <alignment vertical="center"/>
      <protection locked="0"/>
    </xf>
    <xf numFmtId="0" fontId="5" fillId="0" borderId="12" xfId="13" applyFont="1" applyFill="1" applyBorder="1" applyAlignment="1" applyProtection="1">
      <alignment vertical="center"/>
    </xf>
    <xf numFmtId="0" fontId="42" fillId="0" borderId="0" xfId="0" applyFont="1" applyFill="1" applyAlignment="1" applyProtection="1">
      <alignment horizontal="left" vertical="center"/>
    </xf>
    <xf numFmtId="0" fontId="4" fillId="0" borderId="0" xfId="0" applyFont="1" applyFill="1" applyAlignment="1" applyProtection="1">
      <alignment horizontal="left" vertical="center"/>
    </xf>
    <xf numFmtId="0" fontId="30" fillId="0" borderId="0" xfId="0" applyFont="1" applyFill="1" applyAlignment="1" applyProtection="1">
      <alignment vertical="center"/>
      <protection locked="0"/>
    </xf>
    <xf numFmtId="0" fontId="30" fillId="0" borderId="0" xfId="0" applyFont="1" applyFill="1" applyAlignment="1" applyProtection="1">
      <alignment horizontal="right" vertical="center"/>
      <protection locked="0"/>
    </xf>
    <xf numFmtId="0" fontId="30" fillId="13" borderId="0" xfId="0" applyFont="1" applyFill="1" applyAlignment="1" applyProtection="1">
      <alignment vertical="center"/>
      <protection locked="0"/>
    </xf>
    <xf numFmtId="186" fontId="4" fillId="13" borderId="37" xfId="0" applyNumberFormat="1" applyFont="1" applyFill="1" applyBorder="1" applyAlignment="1" applyProtection="1">
      <alignment vertical="center"/>
      <protection locked="0"/>
    </xf>
    <xf numFmtId="186" fontId="4" fillId="13" borderId="39" xfId="0" applyNumberFormat="1" applyFont="1" applyFill="1" applyBorder="1" applyAlignment="1" applyProtection="1">
      <alignment vertical="center" wrapText="1"/>
      <protection locked="0"/>
    </xf>
    <xf numFmtId="186" fontId="4" fillId="13" borderId="37" xfId="0" applyNumberFormat="1" applyFont="1" applyFill="1" applyBorder="1" applyAlignment="1" applyProtection="1">
      <alignment vertical="center" wrapText="1"/>
      <protection locked="0"/>
    </xf>
    <xf numFmtId="186" fontId="4" fillId="13" borderId="5" xfId="0" applyNumberFormat="1" applyFont="1" applyFill="1" applyBorder="1" applyAlignment="1" applyProtection="1">
      <alignment vertical="center"/>
      <protection locked="0"/>
    </xf>
    <xf numFmtId="197" fontId="4" fillId="13" borderId="15" xfId="0" applyNumberFormat="1" applyFont="1" applyFill="1" applyBorder="1" applyAlignment="1" applyProtection="1">
      <alignment horizontal="right" vertical="center" shrinkToFit="1"/>
      <protection locked="0"/>
    </xf>
    <xf numFmtId="197" fontId="4" fillId="13" borderId="9" xfId="0" applyNumberFormat="1" applyFont="1" applyFill="1" applyBorder="1" applyAlignment="1" applyProtection="1">
      <alignment horizontal="right" vertical="center" shrinkToFit="1"/>
      <protection locked="0"/>
    </xf>
    <xf numFmtId="198" fontId="4" fillId="6" borderId="4" xfId="0" applyNumberFormat="1" applyFont="1" applyFill="1" applyBorder="1" applyAlignment="1" applyProtection="1">
      <alignment horizontal="right" vertical="center" shrinkToFit="1"/>
    </xf>
    <xf numFmtId="198" fontId="4" fillId="6" borderId="13" xfId="0" applyNumberFormat="1" applyFont="1" applyFill="1" applyBorder="1" applyAlignment="1" applyProtection="1">
      <alignment horizontal="right" vertical="center" shrinkToFit="1"/>
    </xf>
    <xf numFmtId="0" fontId="30" fillId="0" borderId="0" xfId="0" applyFont="1" applyFill="1" applyAlignment="1" applyProtection="1">
      <alignment horizontal="center" vertical="center"/>
      <protection locked="0"/>
    </xf>
    <xf numFmtId="0" fontId="29" fillId="0" borderId="0" xfId="0" applyFont="1" applyFill="1" applyAlignment="1" applyProtection="1">
      <alignment horizontal="center" vertical="center"/>
      <protection locked="0"/>
    </xf>
    <xf numFmtId="0" fontId="56" fillId="0" borderId="0" xfId="4" applyFont="1">
      <alignment vertical="center"/>
    </xf>
    <xf numFmtId="0" fontId="57" fillId="14" borderId="137" xfId="4" applyFont="1" applyFill="1" applyBorder="1" applyAlignment="1">
      <alignment horizontal="center" vertical="center"/>
    </xf>
    <xf numFmtId="0" fontId="57" fillId="0" borderId="0" xfId="4" applyFont="1">
      <alignment vertical="center"/>
    </xf>
    <xf numFmtId="0" fontId="57" fillId="15" borderId="49" xfId="4" applyFont="1" applyFill="1" applyBorder="1" applyAlignment="1">
      <alignment horizontal="center" vertical="center" shrinkToFit="1"/>
    </xf>
    <xf numFmtId="0" fontId="57" fillId="15" borderId="140" xfId="4" applyFont="1" applyFill="1" applyBorder="1" applyAlignment="1">
      <alignment horizontal="center" vertical="center" shrinkToFit="1"/>
    </xf>
    <xf numFmtId="0" fontId="57" fillId="15" borderId="68" xfId="4" applyFont="1" applyFill="1" applyBorder="1" applyAlignment="1">
      <alignment horizontal="left" vertical="center" wrapText="1" shrinkToFit="1"/>
    </xf>
    <xf numFmtId="0" fontId="57" fillId="0" borderId="49" xfId="4" applyFont="1" applyBorder="1" applyAlignment="1">
      <alignment horizontal="center" vertical="center" shrinkToFit="1"/>
    </xf>
    <xf numFmtId="0" fontId="57" fillId="0" borderId="140" xfId="4" applyFont="1" applyBorder="1" applyAlignment="1">
      <alignment horizontal="center" vertical="center" shrinkToFit="1"/>
    </xf>
    <xf numFmtId="0" fontId="57" fillId="0" borderId="68" xfId="4" applyFont="1" applyBorder="1" applyAlignment="1">
      <alignment horizontal="left" vertical="center" shrinkToFit="1"/>
    </xf>
    <xf numFmtId="0" fontId="57" fillId="15" borderId="50" xfId="4" applyFont="1" applyFill="1" applyBorder="1" applyAlignment="1">
      <alignment horizontal="center" vertical="center" shrinkToFit="1"/>
    </xf>
    <xf numFmtId="0" fontId="57" fillId="15" borderId="108" xfId="4" applyFont="1" applyFill="1" applyBorder="1" applyAlignment="1">
      <alignment horizontal="center" vertical="center" shrinkToFit="1"/>
    </xf>
    <xf numFmtId="0" fontId="57" fillId="15" borderId="66" xfId="4" applyFont="1" applyFill="1" applyBorder="1" applyAlignment="1">
      <alignment horizontal="left" vertical="center" shrinkToFit="1"/>
    </xf>
    <xf numFmtId="0" fontId="57" fillId="15" borderId="66" xfId="4" applyFont="1" applyFill="1" applyBorder="1" applyAlignment="1">
      <alignment horizontal="left" vertical="center" wrapText="1" shrinkToFit="1"/>
    </xf>
    <xf numFmtId="0" fontId="57" fillId="0" borderId="142" xfId="4" applyFont="1" applyBorder="1" applyAlignment="1">
      <alignment horizontal="center" vertical="center" shrinkToFit="1"/>
    </xf>
    <xf numFmtId="0" fontId="57" fillId="0" borderId="143" xfId="4" applyFont="1" applyBorder="1" applyAlignment="1">
      <alignment horizontal="left" vertical="center" shrinkToFit="1"/>
    </xf>
    <xf numFmtId="0" fontId="57" fillId="15" borderId="144" xfId="4" applyFont="1" applyFill="1" applyBorder="1" applyAlignment="1">
      <alignment horizontal="center" vertical="center" shrinkToFit="1"/>
    </xf>
    <xf numFmtId="0" fontId="57" fillId="15" borderId="145" xfId="4" applyFont="1" applyFill="1" applyBorder="1" applyAlignment="1">
      <alignment horizontal="center" vertical="center" shrinkToFit="1"/>
    </xf>
    <xf numFmtId="0" fontId="57" fillId="15" borderId="146" xfId="4" applyFont="1" applyFill="1" applyBorder="1" applyAlignment="1">
      <alignment horizontal="left" vertical="center" wrapText="1" shrinkToFit="1"/>
    </xf>
    <xf numFmtId="0" fontId="57" fillId="0" borderId="50" xfId="4" applyFont="1" applyBorder="1" applyAlignment="1">
      <alignment horizontal="center" vertical="center" shrinkToFit="1"/>
    </xf>
    <xf numFmtId="0" fontId="57" fillId="0" borderId="108" xfId="4" applyFont="1" applyBorder="1" applyAlignment="1">
      <alignment horizontal="center" vertical="center" shrinkToFit="1"/>
    </xf>
    <xf numFmtId="0" fontId="57" fillId="0" borderId="66" xfId="4" applyFont="1" applyBorder="1" applyAlignment="1">
      <alignment horizontal="left" vertical="center" shrinkToFit="1"/>
    </xf>
    <xf numFmtId="0" fontId="57" fillId="15" borderId="28" xfId="4" applyFont="1" applyFill="1" applyBorder="1" applyAlignment="1">
      <alignment vertical="center" shrinkToFit="1"/>
    </xf>
    <xf numFmtId="0" fontId="57" fillId="0" borderId="66" xfId="4" applyFont="1" applyBorder="1" applyAlignment="1">
      <alignment horizontal="left" vertical="center" wrapText="1" shrinkToFit="1"/>
    </xf>
    <xf numFmtId="0" fontId="57" fillId="0" borderId="149" xfId="4" applyFont="1" applyBorder="1" applyAlignment="1">
      <alignment horizontal="left" vertical="center" wrapText="1" shrinkToFit="1"/>
    </xf>
    <xf numFmtId="0" fontId="27" fillId="0" borderId="108" xfId="4" applyBorder="1" applyAlignment="1">
      <alignment horizontal="center" vertical="center" shrinkToFit="1"/>
    </xf>
    <xf numFmtId="0" fontId="57" fillId="0" borderId="66" xfId="4" applyFont="1" applyBorder="1" applyAlignment="1">
      <alignment vertical="center" shrinkToFit="1"/>
    </xf>
    <xf numFmtId="0" fontId="57" fillId="0" borderId="30" xfId="4" applyFont="1" applyBorder="1" applyAlignment="1">
      <alignment horizontal="center" vertical="center" shrinkToFit="1"/>
    </xf>
    <xf numFmtId="0" fontId="57" fillId="15" borderId="142" xfId="4" applyFont="1" applyFill="1" applyBorder="1" applyAlignment="1">
      <alignment horizontal="center" vertical="center" shrinkToFit="1"/>
    </xf>
    <xf numFmtId="0" fontId="57" fillId="15" borderId="143" xfId="4" applyFont="1" applyFill="1" applyBorder="1" applyAlignment="1">
      <alignment horizontal="left" vertical="center" shrinkToFit="1"/>
    </xf>
    <xf numFmtId="0" fontId="27" fillId="0" borderId="142" xfId="4" applyBorder="1" applyAlignment="1">
      <alignment horizontal="center" vertical="center" shrinkToFit="1"/>
    </xf>
    <xf numFmtId="0" fontId="57" fillId="0" borderId="143" xfId="4" applyFont="1" applyBorder="1" applyAlignment="1">
      <alignment vertical="center" shrinkToFit="1"/>
    </xf>
    <xf numFmtId="0" fontId="27" fillId="0" borderId="34" xfId="4" applyBorder="1" applyAlignment="1">
      <alignment horizontal="center" vertical="center" shrinkToFit="1"/>
    </xf>
    <xf numFmtId="0" fontId="57" fillId="15" borderId="68" xfId="4" applyFont="1" applyFill="1" applyBorder="1" applyAlignment="1">
      <alignment horizontal="left" vertical="center" shrinkToFit="1"/>
    </xf>
    <xf numFmtId="0" fontId="57" fillId="0" borderId="68" xfId="4" applyFont="1" applyBorder="1" applyAlignment="1">
      <alignment horizontal="left" vertical="center" wrapText="1" shrinkToFit="1"/>
    </xf>
    <xf numFmtId="0" fontId="57" fillId="0" borderId="31" xfId="4" applyFont="1" applyBorder="1" applyAlignment="1">
      <alignment vertical="center" wrapText="1"/>
    </xf>
    <xf numFmtId="0" fontId="57" fillId="0" borderId="149" xfId="4" applyFont="1" applyBorder="1" applyAlignment="1">
      <alignment horizontal="left" vertical="center" shrinkToFit="1"/>
    </xf>
    <xf numFmtId="0" fontId="57" fillId="15" borderId="68" xfId="4" applyFont="1" applyFill="1" applyBorder="1" applyAlignment="1">
      <alignment vertical="center" wrapText="1" shrinkToFit="1"/>
    </xf>
    <xf numFmtId="0" fontId="57" fillId="0" borderId="144" xfId="4" applyFont="1" applyBorder="1" applyAlignment="1">
      <alignment horizontal="center" vertical="center" shrinkToFit="1"/>
    </xf>
    <xf numFmtId="0" fontId="57" fillId="0" borderId="143" xfId="4" applyFont="1" applyBorder="1" applyAlignment="1">
      <alignment vertical="center" wrapText="1" shrinkToFit="1"/>
    </xf>
    <xf numFmtId="0" fontId="57" fillId="15" borderId="146" xfId="4" applyFont="1" applyFill="1" applyBorder="1" applyAlignment="1">
      <alignment horizontal="left" vertical="center" shrinkToFit="1"/>
    </xf>
    <xf numFmtId="0" fontId="57" fillId="0" borderId="143" xfId="4" applyFont="1" applyBorder="1" applyAlignment="1">
      <alignment horizontal="left" vertical="center" wrapText="1" shrinkToFit="1"/>
    </xf>
    <xf numFmtId="0" fontId="57" fillId="16" borderId="137" xfId="4" applyFont="1" applyFill="1" applyBorder="1" applyAlignment="1">
      <alignment horizontal="center" vertical="center"/>
    </xf>
    <xf numFmtId="0" fontId="43" fillId="0" borderId="50" xfId="4" applyFont="1" applyBorder="1" applyAlignment="1">
      <alignment horizontal="center" vertical="center" shrinkToFit="1"/>
    </xf>
    <xf numFmtId="0" fontId="43" fillId="0" borderId="140" xfId="4" applyFont="1" applyBorder="1" applyAlignment="1">
      <alignment horizontal="center" vertical="center" shrinkToFit="1"/>
    </xf>
    <xf numFmtId="0" fontId="57" fillId="0" borderId="9" xfId="4" applyFont="1" applyBorder="1" applyAlignment="1">
      <alignment horizontal="center" vertical="center" shrinkToFit="1"/>
    </xf>
    <xf numFmtId="0" fontId="43" fillId="0" borderId="9" xfId="4" applyFont="1" applyBorder="1" applyAlignment="1">
      <alignment horizontal="center" vertical="center" shrinkToFit="1"/>
    </xf>
    <xf numFmtId="0" fontId="43" fillId="0" borderId="144" xfId="4" applyFont="1" applyBorder="1" applyAlignment="1">
      <alignment horizontal="center" vertical="center" shrinkToFit="1"/>
    </xf>
    <xf numFmtId="0" fontId="43" fillId="0" borderId="142" xfId="4" applyFont="1" applyBorder="1" applyAlignment="1">
      <alignment horizontal="center" vertical="center" shrinkToFit="1"/>
    </xf>
    <xf numFmtId="0" fontId="57" fillId="0" borderId="145" xfId="4" applyFont="1" applyBorder="1" applyAlignment="1">
      <alignment horizontal="center" vertical="center" shrinkToFit="1"/>
    </xf>
    <xf numFmtId="0" fontId="57" fillId="0" borderId="146" xfId="4" applyFont="1" applyBorder="1" applyAlignment="1">
      <alignment horizontal="left" vertical="center" shrinkToFit="1"/>
    </xf>
    <xf numFmtId="0" fontId="57" fillId="15" borderId="107" xfId="4" applyFont="1" applyFill="1" applyBorder="1">
      <alignment vertical="center"/>
    </xf>
    <xf numFmtId="0" fontId="61" fillId="0" borderId="0" xfId="4" applyFont="1">
      <alignment vertical="center"/>
    </xf>
    <xf numFmtId="0" fontId="57" fillId="0" borderId="53" xfId="4" applyFont="1" applyBorder="1" applyAlignment="1">
      <alignment vertical="center" shrinkToFit="1"/>
    </xf>
    <xf numFmtId="0" fontId="5" fillId="2" borderId="108" xfId="0" applyFont="1" applyFill="1" applyBorder="1" applyAlignment="1">
      <alignment horizontal="center" vertical="center"/>
    </xf>
    <xf numFmtId="0" fontId="5" fillId="2" borderId="110" xfId="0" applyFont="1" applyFill="1" applyBorder="1" applyAlignment="1">
      <alignment horizontal="center" vertical="center"/>
    </xf>
    <xf numFmtId="0" fontId="5" fillId="0" borderId="0" xfId="0" applyFont="1">
      <alignment vertical="center"/>
    </xf>
    <xf numFmtId="0" fontId="18" fillId="0" borderId="114" xfId="0" applyFont="1" applyBorder="1" applyAlignment="1">
      <alignment vertical="center" wrapText="1"/>
    </xf>
    <xf numFmtId="0" fontId="18" fillId="0" borderId="3" xfId="0" applyFont="1" applyBorder="1" applyAlignment="1">
      <alignment vertical="center" wrapText="1"/>
    </xf>
    <xf numFmtId="0" fontId="5" fillId="13" borderId="12" xfId="0" applyFont="1" applyFill="1" applyBorder="1">
      <alignment vertical="center"/>
    </xf>
    <xf numFmtId="0" fontId="5" fillId="13" borderId="53" xfId="0" applyFont="1" applyFill="1" applyBorder="1">
      <alignment vertical="center"/>
    </xf>
    <xf numFmtId="0" fontId="5" fillId="13" borderId="32" xfId="0" applyFont="1" applyFill="1" applyBorder="1">
      <alignment vertical="center"/>
    </xf>
    <xf numFmtId="0" fontId="5" fillId="13" borderId="33" xfId="0" applyFont="1" applyFill="1" applyBorder="1">
      <alignment vertical="center"/>
    </xf>
    <xf numFmtId="0" fontId="4" fillId="2" borderId="108" xfId="0" applyFont="1" applyFill="1" applyBorder="1" applyAlignment="1">
      <alignment horizontal="center" vertical="center"/>
    </xf>
    <xf numFmtId="0" fontId="4" fillId="2" borderId="110" xfId="0" applyFont="1" applyFill="1" applyBorder="1" applyAlignment="1">
      <alignment horizontal="center" vertical="center"/>
    </xf>
    <xf numFmtId="0" fontId="18" fillId="0" borderId="108" xfId="0" applyFont="1" applyBorder="1" applyAlignment="1">
      <alignment vertical="center" wrapText="1"/>
    </xf>
    <xf numFmtId="0" fontId="18" fillId="0" borderId="110" xfId="0" applyFont="1" applyBorder="1" applyAlignment="1">
      <alignment vertical="center" wrapText="1"/>
    </xf>
    <xf numFmtId="0" fontId="18" fillId="0" borderId="108" xfId="0" applyFont="1" applyBorder="1">
      <alignment vertical="center"/>
    </xf>
    <xf numFmtId="0" fontId="18" fillId="0" borderId="110" xfId="0" applyFont="1" applyBorder="1">
      <alignment vertical="center"/>
    </xf>
    <xf numFmtId="0" fontId="20" fillId="0" borderId="0" xfId="0" applyFont="1" applyBorder="1" applyAlignment="1">
      <alignment vertical="center" wrapText="1"/>
    </xf>
    <xf numFmtId="0" fontId="20" fillId="13" borderId="0" xfId="0" applyFont="1" applyFill="1" applyBorder="1" applyAlignment="1">
      <alignment vertical="center" wrapText="1"/>
    </xf>
    <xf numFmtId="0" fontId="20" fillId="6" borderId="0" xfId="0" applyFont="1" applyFill="1" applyBorder="1" applyAlignment="1">
      <alignment vertical="center" wrapText="1"/>
    </xf>
    <xf numFmtId="207" fontId="14" fillId="6" borderId="0" xfId="13" applyNumberFormat="1" applyFont="1" applyFill="1" applyAlignment="1">
      <alignment horizontal="right"/>
    </xf>
    <xf numFmtId="0" fontId="30" fillId="0" borderId="0" xfId="0" applyFont="1" applyFill="1" applyAlignment="1">
      <alignment horizontal="center" vertical="center"/>
    </xf>
    <xf numFmtId="0" fontId="30" fillId="0" borderId="0" xfId="0" applyFont="1" applyFill="1" applyAlignment="1">
      <alignment horizontal="justify" vertical="center"/>
    </xf>
    <xf numFmtId="0" fontId="29" fillId="0" borderId="0" xfId="0" applyFont="1" applyFill="1" applyAlignment="1">
      <alignment vertical="center" wrapText="1"/>
    </xf>
    <xf numFmtId="0" fontId="29" fillId="0" borderId="1" xfId="11" applyFont="1" applyFill="1" applyBorder="1" applyAlignment="1">
      <alignment vertical="center"/>
    </xf>
    <xf numFmtId="0" fontId="29" fillId="13" borderId="0" xfId="11" applyFont="1" applyFill="1" applyAlignment="1" applyProtection="1">
      <alignment vertical="center"/>
      <protection locked="0"/>
    </xf>
    <xf numFmtId="0" fontId="29" fillId="13" borderId="0" xfId="11" applyFont="1" applyFill="1" applyAlignment="1" applyProtection="1">
      <alignment vertical="center" wrapText="1"/>
      <protection locked="0"/>
    </xf>
    <xf numFmtId="0" fontId="14" fillId="0" borderId="0" xfId="11" applyFont="1" applyAlignment="1">
      <alignment horizontal="left" vertical="center" wrapText="1"/>
    </xf>
    <xf numFmtId="0" fontId="29" fillId="0" borderId="0" xfId="11" applyFont="1" applyFill="1" applyAlignment="1">
      <alignment horizontal="center" vertical="center"/>
    </xf>
    <xf numFmtId="183" fontId="29" fillId="6" borderId="0" xfId="11" applyNumberFormat="1" applyFont="1" applyFill="1" applyAlignment="1">
      <alignment horizontal="right" vertical="center"/>
    </xf>
    <xf numFmtId="0" fontId="14" fillId="13" borderId="0" xfId="11" applyFont="1" applyFill="1" applyAlignment="1" applyProtection="1">
      <alignment vertical="center" wrapText="1"/>
      <protection locked="0"/>
    </xf>
    <xf numFmtId="0" fontId="29" fillId="13" borderId="1" xfId="11" applyFont="1" applyFill="1" applyBorder="1" applyAlignment="1" applyProtection="1">
      <alignment horizontal="center" vertical="center"/>
      <protection locked="0"/>
    </xf>
    <xf numFmtId="0" fontId="35" fillId="0" borderId="1" xfId="11" applyFont="1" applyFill="1" applyBorder="1" applyAlignment="1">
      <alignment vertical="center" wrapText="1"/>
    </xf>
    <xf numFmtId="0" fontId="29" fillId="6" borderId="0" xfId="11" applyFont="1" applyFill="1" applyAlignment="1">
      <alignment horizontal="right" vertical="center"/>
    </xf>
    <xf numFmtId="0" fontId="29" fillId="0" borderId="9" xfId="11" applyFont="1" applyFill="1" applyBorder="1" applyAlignment="1">
      <alignment vertical="center"/>
    </xf>
    <xf numFmtId="0" fontId="29" fillId="0" borderId="6" xfId="11" applyFont="1" applyFill="1" applyBorder="1" applyAlignment="1">
      <alignment vertical="center"/>
    </xf>
    <xf numFmtId="0" fontId="29" fillId="0" borderId="10" xfId="11" applyFont="1" applyFill="1" applyBorder="1" applyAlignment="1">
      <alignment vertical="center"/>
    </xf>
    <xf numFmtId="0" fontId="4" fillId="2" borderId="107" xfId="0" applyFont="1" applyFill="1" applyBorder="1" applyAlignment="1">
      <alignment horizontal="center" vertical="center" wrapText="1"/>
    </xf>
    <xf numFmtId="203" fontId="4" fillId="13" borderId="11" xfId="0" applyNumberFormat="1" applyFont="1" applyFill="1" applyBorder="1" applyAlignment="1" applyProtection="1">
      <alignment horizontal="center" vertical="center"/>
      <protection locked="0"/>
    </xf>
    <xf numFmtId="203" fontId="4" fillId="13" borderId="0" xfId="0" applyNumberFormat="1" applyFont="1" applyFill="1" applyAlignment="1" applyProtection="1">
      <alignment horizontal="center" vertical="center"/>
      <protection locked="0"/>
    </xf>
    <xf numFmtId="203" fontId="4" fillId="13" borderId="8" xfId="0" applyNumberFormat="1" applyFont="1" applyFill="1" applyBorder="1" applyAlignment="1" applyProtection="1">
      <alignment horizontal="center" vertical="center"/>
      <protection locked="0"/>
    </xf>
    <xf numFmtId="179" fontId="42" fillId="13" borderId="3" xfId="1" applyNumberFormat="1" applyFont="1" applyFill="1" applyBorder="1" applyAlignment="1" applyProtection="1">
      <alignment horizontal="right" vertical="center" shrinkToFit="1"/>
      <protection locked="0"/>
    </xf>
    <xf numFmtId="176" fontId="4" fillId="0" borderId="9" xfId="1" applyNumberFormat="1" applyFont="1" applyFill="1" applyBorder="1" applyAlignment="1">
      <alignment vertical="center" shrinkToFit="1"/>
    </xf>
    <xf numFmtId="176" fontId="4" fillId="0" borderId="5" xfId="1" applyNumberFormat="1" applyFont="1" applyFill="1" applyBorder="1" applyAlignment="1">
      <alignment vertical="center" shrinkToFit="1"/>
    </xf>
    <xf numFmtId="176" fontId="4" fillId="0" borderId="6" xfId="1" applyNumberFormat="1" applyFont="1" applyFill="1" applyBorder="1" applyAlignment="1">
      <alignment horizontal="center" vertical="center" shrinkToFit="1"/>
    </xf>
    <xf numFmtId="176" fontId="4" fillId="0" borderId="12" xfId="1" applyNumberFormat="1" applyFont="1" applyFill="1" applyBorder="1" applyAlignment="1">
      <alignment horizontal="center" vertical="center" shrinkToFit="1"/>
    </xf>
    <xf numFmtId="0" fontId="25" fillId="13" borderId="9" xfId="0" applyNumberFormat="1" applyFont="1" applyFill="1" applyBorder="1" applyAlignment="1" applyProtection="1">
      <alignment horizontal="center" vertical="center" shrinkToFit="1"/>
      <protection locked="0"/>
    </xf>
    <xf numFmtId="0" fontId="25" fillId="13" borderId="113" xfId="0" applyNumberFormat="1" applyFont="1" applyFill="1" applyBorder="1" applyAlignment="1" applyProtection="1">
      <alignment horizontal="center" vertical="center" shrinkToFit="1"/>
      <protection locked="0"/>
    </xf>
    <xf numFmtId="0" fontId="4" fillId="2" borderId="2"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3" xfId="0" applyFont="1" applyFill="1" applyBorder="1" applyAlignment="1">
      <alignment horizontal="left" vertical="center" wrapText="1"/>
    </xf>
    <xf numFmtId="0" fontId="20" fillId="0" borderId="0" xfId="0" applyFont="1" applyFill="1" applyBorder="1" applyAlignment="1">
      <alignment horizontal="left" vertical="center" wrapText="1" shrinkToFit="1"/>
    </xf>
    <xf numFmtId="201" fontId="42" fillId="0" borderId="12" xfId="1" applyNumberFormat="1" applyFont="1" applyFill="1" applyBorder="1" applyAlignment="1">
      <alignment horizontal="right" vertical="center" shrinkToFit="1"/>
    </xf>
    <xf numFmtId="201" fontId="42" fillId="0" borderId="13" xfId="1" applyNumberFormat="1" applyFont="1" applyFill="1" applyBorder="1" applyAlignment="1">
      <alignment horizontal="right" vertical="center" shrinkToFit="1"/>
    </xf>
    <xf numFmtId="179" fontId="42" fillId="0" borderId="7" xfId="1" applyNumberFormat="1" applyFont="1" applyFill="1" applyBorder="1" applyAlignment="1">
      <alignment horizontal="right" vertical="center" shrinkToFit="1"/>
    </xf>
    <xf numFmtId="179" fontId="42" fillId="0" borderId="3" xfId="1" applyNumberFormat="1" applyFont="1" applyFill="1" applyBorder="1" applyAlignment="1">
      <alignment horizontal="right" vertical="center" shrinkToFit="1"/>
    </xf>
    <xf numFmtId="208" fontId="42" fillId="13" borderId="13" xfId="1" applyNumberFormat="1" applyFont="1" applyFill="1" applyBorder="1" applyAlignment="1" applyProtection="1">
      <alignment horizontal="right" vertical="center" shrinkToFit="1"/>
      <protection locked="0"/>
    </xf>
    <xf numFmtId="208" fontId="42" fillId="13" borderId="3" xfId="1" applyNumberFormat="1" applyFont="1" applyFill="1" applyBorder="1" applyAlignment="1" applyProtection="1">
      <alignment horizontal="right" vertical="center" shrinkToFit="1"/>
      <protection locked="0"/>
    </xf>
    <xf numFmtId="203" fontId="42" fillId="0" borderId="9" xfId="1" applyNumberFormat="1" applyFont="1" applyFill="1" applyBorder="1" applyAlignment="1">
      <alignment horizontal="right" vertical="center" shrinkToFit="1"/>
    </xf>
    <xf numFmtId="203" fontId="42" fillId="0" borderId="10" xfId="1" applyNumberFormat="1" applyFont="1" applyFill="1" applyBorder="1" applyAlignment="1">
      <alignment horizontal="right" vertical="center" shrinkToFit="1"/>
    </xf>
    <xf numFmtId="0" fontId="4" fillId="2" borderId="15" xfId="0" applyFont="1" applyFill="1" applyBorder="1" applyAlignment="1">
      <alignment horizontal="center" vertical="center"/>
    </xf>
    <xf numFmtId="0" fontId="4" fillId="2" borderId="4" xfId="0" applyFont="1" applyFill="1" applyBorder="1" applyAlignment="1">
      <alignment horizontal="center" vertical="center"/>
    </xf>
    <xf numFmtId="205" fontId="10" fillId="13" borderId="2" xfId="1" applyNumberFormat="1" applyFont="1" applyFill="1" applyBorder="1" applyAlignment="1" applyProtection="1">
      <alignment horizontal="right" vertical="center" wrapText="1"/>
      <protection locked="0"/>
    </xf>
    <xf numFmtId="188" fontId="42" fillId="13" borderId="5" xfId="1" applyNumberFormat="1" applyFont="1" applyFill="1" applyBorder="1" applyAlignment="1" applyProtection="1">
      <alignment horizontal="right" vertical="center" shrinkToFit="1"/>
      <protection locked="0"/>
    </xf>
    <xf numFmtId="188" fontId="42" fillId="13" borderId="13" xfId="1" applyNumberFormat="1" applyFont="1" applyFill="1" applyBorder="1" applyAlignment="1" applyProtection="1">
      <alignment horizontal="right" vertical="center" shrinkToFit="1"/>
      <protection locked="0"/>
    </xf>
    <xf numFmtId="0" fontId="20" fillId="0" borderId="0" xfId="0" applyFont="1" applyFill="1" applyAlignment="1">
      <alignment horizontal="left" vertical="top" wrapText="1" indent="1"/>
    </xf>
    <xf numFmtId="205" fontId="42" fillId="13" borderId="2" xfId="1" applyNumberFormat="1" applyFont="1" applyFill="1" applyBorder="1" applyAlignment="1" applyProtection="1">
      <alignment horizontal="right" vertical="center" shrinkToFit="1"/>
      <protection locked="0"/>
    </xf>
    <xf numFmtId="187" fontId="25" fillId="0" borderId="9" xfId="0" applyNumberFormat="1" applyFont="1" applyFill="1" applyBorder="1" applyAlignment="1">
      <alignment horizontal="center" vertical="center" shrinkToFit="1"/>
    </xf>
    <xf numFmtId="187" fontId="25" fillId="0" borderId="10" xfId="0" applyNumberFormat="1" applyFont="1" applyFill="1" applyBorder="1" applyAlignment="1">
      <alignment horizontal="center" vertical="center" shrinkToFit="1"/>
    </xf>
    <xf numFmtId="180" fontId="42" fillId="0" borderId="41" xfId="0" applyNumberFormat="1" applyFont="1" applyFill="1" applyBorder="1" applyAlignment="1">
      <alignment horizontal="right" vertical="center" shrinkToFit="1"/>
    </xf>
    <xf numFmtId="180" fontId="42" fillId="0" borderId="40" xfId="0" applyNumberFormat="1" applyFont="1" applyFill="1" applyBorder="1" applyAlignment="1">
      <alignment horizontal="right" vertical="center" shrinkToFit="1"/>
    </xf>
    <xf numFmtId="0" fontId="18" fillId="2" borderId="2" xfId="0" applyFont="1" applyFill="1" applyBorder="1" applyAlignment="1">
      <alignment horizontal="center" vertical="center" wrapText="1" shrinkToFit="1"/>
    </xf>
    <xf numFmtId="0" fontId="18" fillId="2" borderId="3" xfId="0" applyFont="1" applyFill="1" applyBorder="1" applyAlignment="1">
      <alignment horizontal="center" vertical="center" wrapText="1" shrinkToFit="1"/>
    </xf>
    <xf numFmtId="0" fontId="18" fillId="2" borderId="9" xfId="0" applyFont="1" applyFill="1" applyBorder="1" applyAlignment="1">
      <alignment vertical="center" wrapText="1"/>
    </xf>
    <xf numFmtId="0" fontId="18" fillId="2" borderId="5" xfId="0" applyFont="1" applyFill="1" applyBorder="1" applyAlignment="1">
      <alignment vertical="center" wrapText="1"/>
    </xf>
    <xf numFmtId="202" fontId="42" fillId="0" borderId="5" xfId="1" applyNumberFormat="1" applyFont="1" applyFill="1" applyBorder="1" applyAlignment="1">
      <alignment horizontal="right" vertical="center" shrinkToFit="1"/>
    </xf>
    <xf numFmtId="202" fontId="42" fillId="0" borderId="12" xfId="1" applyNumberFormat="1" applyFont="1" applyFill="1" applyBorder="1" applyAlignment="1">
      <alignment horizontal="right" vertical="center" shrinkToFit="1"/>
    </xf>
    <xf numFmtId="202" fontId="42" fillId="0" borderId="55" xfId="1" applyNumberFormat="1" applyFont="1" applyFill="1" applyBorder="1" applyAlignment="1">
      <alignment horizontal="right" vertical="center" shrinkToFit="1"/>
    </xf>
    <xf numFmtId="0" fontId="39" fillId="2" borderId="9" xfId="0" applyFont="1" applyFill="1" applyBorder="1" applyAlignment="1">
      <alignment horizontal="left" wrapText="1"/>
    </xf>
    <xf numFmtId="0" fontId="39" fillId="2" borderId="10" xfId="0" applyFont="1" applyFill="1" applyBorder="1" applyAlignment="1">
      <alignment horizontal="left" wrapText="1"/>
    </xf>
    <xf numFmtId="0" fontId="39" fillId="2" borderId="11" xfId="0" applyFont="1" applyFill="1" applyBorder="1" applyAlignment="1">
      <alignment horizontal="left" wrapText="1"/>
    </xf>
    <xf numFmtId="0" fontId="39" fillId="2" borderId="8" xfId="0" applyFont="1" applyFill="1" applyBorder="1" applyAlignment="1">
      <alignment horizontal="left" wrapText="1"/>
    </xf>
    <xf numFmtId="0" fontId="18" fillId="2" borderId="9" xfId="0" applyFont="1" applyFill="1" applyBorder="1" applyAlignment="1">
      <alignment vertical="center" wrapText="1" shrinkToFit="1"/>
    </xf>
    <xf numFmtId="0" fontId="18" fillId="2" borderId="10" xfId="0" applyFont="1" applyFill="1" applyBorder="1" applyAlignment="1">
      <alignment vertical="center" wrapText="1" shrinkToFit="1"/>
    </xf>
    <xf numFmtId="0" fontId="18" fillId="2" borderId="5" xfId="0" applyFont="1" applyFill="1" applyBorder="1" applyAlignment="1">
      <alignment vertical="center" wrapText="1" shrinkToFit="1"/>
    </xf>
    <xf numFmtId="0" fontId="18" fillId="2" borderId="13" xfId="0" applyFont="1" applyFill="1" applyBorder="1" applyAlignment="1">
      <alignment vertical="center" wrapText="1" shrinkToFit="1"/>
    </xf>
    <xf numFmtId="0" fontId="25" fillId="13" borderId="10" xfId="0" applyNumberFormat="1" applyFont="1" applyFill="1" applyBorder="1" applyAlignment="1" applyProtection="1">
      <alignment horizontal="center" vertical="center" shrinkToFit="1"/>
      <protection locked="0"/>
    </xf>
    <xf numFmtId="187" fontId="25" fillId="13" borderId="9" xfId="0" applyNumberFormat="1" applyFont="1" applyFill="1" applyBorder="1" applyAlignment="1" applyProtection="1">
      <alignment horizontal="center" vertical="center" shrinkToFit="1"/>
      <protection locked="0"/>
    </xf>
    <xf numFmtId="187" fontId="25" fillId="13" borderId="10" xfId="0" applyNumberFormat="1" applyFont="1" applyFill="1" applyBorder="1" applyAlignment="1" applyProtection="1">
      <alignment horizontal="center" vertical="center" shrinkToFit="1"/>
      <protection locked="0"/>
    </xf>
    <xf numFmtId="0" fontId="18" fillId="2" borderId="2" xfId="0" applyFont="1" applyFill="1" applyBorder="1" applyAlignment="1">
      <alignment vertical="center" wrapText="1"/>
    </xf>
    <xf numFmtId="0" fontId="18" fillId="2" borderId="3" xfId="0" applyFont="1" applyFill="1" applyBorder="1" applyAlignment="1">
      <alignment vertical="center" wrapText="1"/>
    </xf>
    <xf numFmtId="201" fontId="42" fillId="13" borderId="12" xfId="1" applyNumberFormat="1" applyFont="1" applyFill="1" applyBorder="1" applyAlignment="1" applyProtection="1">
      <alignment horizontal="right" vertical="center" shrinkToFit="1"/>
      <protection locked="0"/>
    </xf>
    <xf numFmtId="201" fontId="42" fillId="13" borderId="13" xfId="1" applyNumberFormat="1" applyFont="1" applyFill="1" applyBorder="1" applyAlignment="1" applyProtection="1">
      <alignment horizontal="right" vertical="center" shrinkToFit="1"/>
      <protection locked="0"/>
    </xf>
    <xf numFmtId="179" fontId="42" fillId="0" borderId="56" xfId="1" applyNumberFormat="1" applyFont="1" applyFill="1" applyBorder="1" applyAlignment="1">
      <alignment horizontal="center" vertical="center" shrinkToFit="1"/>
    </xf>
    <xf numFmtId="179" fontId="42" fillId="0" borderId="57" xfId="1" applyNumberFormat="1" applyFont="1" applyFill="1" applyBorder="1" applyAlignment="1">
      <alignment horizontal="center" vertical="center" shrinkToFit="1"/>
    </xf>
    <xf numFmtId="179" fontId="42" fillId="0" borderId="58" xfId="1" applyNumberFormat="1" applyFont="1" applyFill="1" applyBorder="1" applyAlignment="1">
      <alignment horizontal="center" vertical="center" shrinkToFit="1"/>
    </xf>
    <xf numFmtId="179" fontId="42" fillId="0" borderId="59" xfId="1" applyNumberFormat="1" applyFont="1" applyFill="1" applyBorder="1" applyAlignment="1">
      <alignment horizontal="center" vertical="center" shrinkToFit="1"/>
    </xf>
    <xf numFmtId="203" fontId="42" fillId="0" borderId="6" xfId="1" applyNumberFormat="1" applyFont="1" applyFill="1" applyBorder="1" applyAlignment="1">
      <alignment horizontal="right" vertical="center" shrinkToFit="1"/>
    </xf>
    <xf numFmtId="203" fontId="42" fillId="0" borderId="60" xfId="1" applyNumberFormat="1" applyFont="1" applyFill="1" applyBorder="1" applyAlignment="1">
      <alignment horizontal="right" vertical="center" shrinkToFit="1"/>
    </xf>
    <xf numFmtId="203" fontId="42" fillId="13" borderId="9" xfId="1" applyNumberFormat="1" applyFont="1" applyFill="1" applyBorder="1" applyAlignment="1" applyProtection="1">
      <alignment horizontal="right" vertical="center" shrinkToFit="1"/>
      <protection locked="0"/>
    </xf>
    <xf numFmtId="203" fontId="42" fillId="13" borderId="10" xfId="1" applyNumberFormat="1" applyFont="1" applyFill="1" applyBorder="1" applyAlignment="1" applyProtection="1">
      <alignment horizontal="right" vertical="center" shrinkToFit="1"/>
      <protection locked="0"/>
    </xf>
    <xf numFmtId="202" fontId="42" fillId="0" borderId="54" xfId="1" applyNumberFormat="1" applyFont="1" applyFill="1" applyBorder="1" applyAlignment="1">
      <alignment horizontal="right" vertical="center" shrinkToFit="1"/>
    </xf>
    <xf numFmtId="202" fontId="42" fillId="0" borderId="27" xfId="1" applyNumberFormat="1" applyFont="1" applyFill="1" applyBorder="1" applyAlignment="1">
      <alignment horizontal="right" vertical="center" shrinkToFit="1"/>
    </xf>
    <xf numFmtId="58" fontId="7" fillId="6" borderId="0" xfId="0" applyNumberFormat="1" applyFont="1" applyFill="1" applyBorder="1" applyAlignment="1">
      <alignment horizontal="right" vertical="center"/>
    </xf>
    <xf numFmtId="0" fontId="7" fillId="6" borderId="0" xfId="0" applyFont="1" applyFill="1" applyBorder="1" applyAlignment="1">
      <alignment horizontal="right" vertical="center"/>
    </xf>
    <xf numFmtId="0" fontId="4" fillId="0" borderId="0"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6" borderId="81" xfId="0" applyFont="1" applyFill="1" applyBorder="1" applyAlignment="1">
      <alignment horizontal="center" vertical="center"/>
    </xf>
    <xf numFmtId="0" fontId="7" fillId="6" borderId="75" xfId="0" applyFont="1" applyFill="1" applyBorder="1" applyAlignment="1">
      <alignment horizontal="center" vertical="center"/>
    </xf>
    <xf numFmtId="0" fontId="7" fillId="6" borderId="78" xfId="0" applyFont="1" applyFill="1" applyBorder="1" applyAlignment="1">
      <alignment horizontal="center" vertical="center"/>
    </xf>
    <xf numFmtId="0" fontId="4" fillId="13" borderId="81" xfId="0" applyNumberFormat="1" applyFont="1" applyFill="1" applyBorder="1" applyAlignment="1" applyProtection="1">
      <alignment horizontal="center" vertical="center"/>
      <protection locked="0"/>
    </xf>
    <xf numFmtId="0" fontId="4" fillId="13" borderId="75" xfId="0" applyNumberFormat="1" applyFont="1" applyFill="1" applyBorder="1" applyAlignment="1" applyProtection="1">
      <alignment horizontal="center" vertical="center"/>
      <protection locked="0"/>
    </xf>
    <xf numFmtId="0" fontId="4" fillId="13" borderId="78" xfId="0" applyNumberFormat="1" applyFont="1" applyFill="1" applyBorder="1" applyAlignment="1" applyProtection="1">
      <alignment horizontal="center" vertical="center"/>
      <protection locked="0"/>
    </xf>
    <xf numFmtId="0" fontId="4" fillId="13" borderId="81" xfId="0" applyFont="1" applyFill="1" applyBorder="1" applyAlignment="1" applyProtection="1">
      <alignment horizontal="center" vertical="center"/>
      <protection locked="0"/>
    </xf>
    <xf numFmtId="0" fontId="4" fillId="13" borderId="75" xfId="0" applyFont="1" applyFill="1" applyBorder="1" applyAlignment="1" applyProtection="1">
      <alignment horizontal="center" vertical="center"/>
      <protection locked="0"/>
    </xf>
    <xf numFmtId="0" fontId="4" fillId="13" borderId="78" xfId="0" applyFont="1" applyFill="1" applyBorder="1" applyAlignment="1" applyProtection="1">
      <alignment horizontal="center" vertical="center"/>
      <protection locked="0"/>
    </xf>
    <xf numFmtId="0" fontId="4" fillId="2" borderId="10" xfId="0" applyFont="1" applyFill="1" applyBorder="1" applyAlignment="1">
      <alignment horizontal="center" vertical="center"/>
    </xf>
    <xf numFmtId="0" fontId="4" fillId="2" borderId="13" xfId="0" applyFont="1" applyFill="1" applyBorder="1" applyAlignment="1">
      <alignment horizontal="center" vertical="center"/>
    </xf>
    <xf numFmtId="0" fontId="39" fillId="2" borderId="42" xfId="0" applyFont="1" applyFill="1" applyBorder="1" applyAlignment="1">
      <alignment horizontal="center" vertical="center" wrapText="1"/>
    </xf>
    <xf numFmtId="0" fontId="39" fillId="2" borderId="27" xfId="0" applyFont="1" applyFill="1" applyBorder="1" applyAlignment="1">
      <alignment horizontal="center" vertical="center" wrapText="1"/>
    </xf>
    <xf numFmtId="0" fontId="39" fillId="2" borderId="43" xfId="0" applyFont="1" applyFill="1" applyBorder="1" applyAlignment="1">
      <alignment horizontal="center" vertical="center" wrapText="1"/>
    </xf>
    <xf numFmtId="0" fontId="39" fillId="2" borderId="40" xfId="0" applyFont="1" applyFill="1" applyBorder="1" applyAlignment="1">
      <alignment horizontal="center" vertical="center" wrapText="1"/>
    </xf>
    <xf numFmtId="0" fontId="7" fillId="0" borderId="0" xfId="0" applyFont="1" applyFill="1" applyBorder="1" applyAlignment="1">
      <alignment horizontal="left" vertical="center"/>
    </xf>
    <xf numFmtId="0" fontId="20" fillId="0" borderId="0" xfId="0" applyFont="1" applyFill="1" applyAlignment="1">
      <alignment vertical="center" wrapText="1"/>
    </xf>
    <xf numFmtId="187" fontId="25" fillId="0" borderId="5" xfId="0" applyNumberFormat="1" applyFont="1" applyFill="1" applyBorder="1" applyAlignment="1">
      <alignment horizontal="center" vertical="center" shrinkToFit="1"/>
    </xf>
    <xf numFmtId="187" fontId="25" fillId="0" borderId="13" xfId="0" applyNumberFormat="1" applyFont="1" applyFill="1" applyBorder="1" applyAlignment="1">
      <alignment horizontal="center" vertical="center" shrinkToFit="1"/>
    </xf>
    <xf numFmtId="0" fontId="25" fillId="0" borderId="5" xfId="0" applyNumberFormat="1" applyFont="1" applyFill="1" applyBorder="1" applyAlignment="1">
      <alignment horizontal="center" vertical="center" shrinkToFit="1"/>
    </xf>
    <xf numFmtId="0" fontId="25" fillId="0" borderId="13" xfId="0" applyNumberFormat="1" applyFont="1" applyFill="1" applyBorder="1" applyAlignment="1">
      <alignment horizontal="center" vertical="center" shrinkToFit="1"/>
    </xf>
    <xf numFmtId="0" fontId="25" fillId="13" borderId="5" xfId="0" applyNumberFormat="1" applyFont="1" applyFill="1" applyBorder="1" applyAlignment="1" applyProtection="1">
      <alignment horizontal="center" vertical="center" shrinkToFit="1"/>
      <protection locked="0"/>
    </xf>
    <xf numFmtId="0" fontId="25" fillId="13" borderId="13" xfId="0" applyNumberFormat="1" applyFont="1" applyFill="1" applyBorder="1" applyAlignment="1" applyProtection="1">
      <alignment horizontal="center" vertical="center" shrinkToFit="1"/>
      <protection locked="0"/>
    </xf>
    <xf numFmtId="187" fontId="25" fillId="13" borderId="5" xfId="0" applyNumberFormat="1" applyFont="1" applyFill="1" applyBorder="1" applyAlignment="1" applyProtection="1">
      <alignment horizontal="center" vertical="center" shrinkToFit="1"/>
      <protection locked="0"/>
    </xf>
    <xf numFmtId="187" fontId="25" fillId="13" borderId="13" xfId="0" applyNumberFormat="1" applyFont="1" applyFill="1" applyBorder="1" applyAlignment="1" applyProtection="1">
      <alignment horizontal="center" vertical="center" shrinkToFit="1"/>
      <protection locked="0"/>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20" fillId="0" borderId="0" xfId="0" applyFont="1" applyFill="1" applyAlignment="1">
      <alignment horizontal="left" vertical="center"/>
    </xf>
    <xf numFmtId="0" fontId="39" fillId="13" borderId="9" xfId="0" applyNumberFormat="1" applyFont="1" applyFill="1" applyBorder="1" applyAlignment="1" applyProtection="1">
      <alignment horizontal="center" vertical="center" shrinkToFit="1"/>
      <protection locked="0"/>
    </xf>
    <xf numFmtId="0" fontId="39" fillId="13" borderId="113" xfId="0" applyNumberFormat="1" applyFont="1" applyFill="1" applyBorder="1" applyAlignment="1" applyProtection="1">
      <alignment horizontal="center" vertical="center" shrinkToFit="1"/>
      <protection locked="0"/>
    </xf>
    <xf numFmtId="187" fontId="39" fillId="13" borderId="9" xfId="0" applyNumberFormat="1" applyFont="1" applyFill="1" applyBorder="1" applyAlignment="1" applyProtection="1">
      <alignment horizontal="center" vertical="center" shrinkToFit="1"/>
      <protection locked="0"/>
    </xf>
    <xf numFmtId="187" fontId="39" fillId="13" borderId="113" xfId="0" applyNumberFormat="1" applyFont="1" applyFill="1" applyBorder="1" applyAlignment="1" applyProtection="1">
      <alignment horizontal="center" vertical="center" shrinkToFit="1"/>
      <protection locked="0"/>
    </xf>
    <xf numFmtId="0" fontId="20" fillId="0" borderId="0" xfId="0" applyFont="1" applyFill="1" applyBorder="1" applyAlignment="1">
      <alignment vertical="center" wrapText="1"/>
    </xf>
    <xf numFmtId="0" fontId="32" fillId="2" borderId="15" xfId="0" applyFont="1" applyFill="1" applyBorder="1" applyAlignment="1">
      <alignment horizontal="center" vertical="center" shrinkToFit="1"/>
    </xf>
    <xf numFmtId="0" fontId="32" fillId="2" borderId="4" xfId="0" applyFont="1" applyFill="1" applyBorder="1" applyAlignment="1">
      <alignment horizontal="center" vertical="center" shrinkToFit="1"/>
    </xf>
    <xf numFmtId="0" fontId="32" fillId="2" borderId="15"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18" fillId="2" borderId="15" xfId="0" applyFont="1" applyFill="1" applyBorder="1">
      <alignment vertical="center"/>
    </xf>
    <xf numFmtId="0" fontId="18" fillId="2" borderId="4" xfId="0" applyFont="1" applyFill="1" applyBorder="1">
      <alignment vertical="center"/>
    </xf>
    <xf numFmtId="206" fontId="42" fillId="13" borderId="2" xfId="1" applyNumberFormat="1" applyFont="1" applyFill="1" applyBorder="1" applyAlignment="1" applyProtection="1">
      <alignment horizontal="right" vertical="center" shrinkToFit="1"/>
      <protection locked="0"/>
    </xf>
    <xf numFmtId="0" fontId="4" fillId="2" borderId="9"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113"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5" fillId="0" borderId="108" xfId="0" applyFont="1" applyFill="1" applyBorder="1" applyAlignment="1">
      <alignment vertical="center"/>
    </xf>
    <xf numFmtId="0" fontId="5" fillId="0" borderId="109" xfId="0" applyFont="1" applyFill="1" applyBorder="1" applyAlignment="1">
      <alignment vertical="center"/>
    </xf>
    <xf numFmtId="0" fontId="5" fillId="0" borderId="110" xfId="0" applyFont="1" applyFill="1" applyBorder="1" applyAlignment="1">
      <alignment vertical="center"/>
    </xf>
    <xf numFmtId="0" fontId="5" fillId="0" borderId="108" xfId="0" applyFont="1" applyFill="1" applyBorder="1" applyAlignment="1">
      <alignment vertical="center" shrinkToFit="1"/>
    </xf>
    <xf numFmtId="0" fontId="5" fillId="0" borderId="109" xfId="0" applyFont="1" applyFill="1" applyBorder="1" applyAlignment="1">
      <alignment vertical="center" shrinkToFit="1"/>
    </xf>
    <xf numFmtId="0" fontId="5" fillId="0" borderId="110" xfId="0" applyFont="1" applyFill="1" applyBorder="1" applyAlignment="1">
      <alignment vertical="center" shrinkToFit="1"/>
    </xf>
    <xf numFmtId="0" fontId="32" fillId="2" borderId="14" xfId="0" applyFont="1" applyFill="1" applyBorder="1" applyAlignment="1">
      <alignment horizontal="center" vertical="center" shrinkToFit="1"/>
    </xf>
    <xf numFmtId="0" fontId="25" fillId="0" borderId="9" xfId="0" applyNumberFormat="1" applyFont="1" applyFill="1" applyBorder="1" applyAlignment="1">
      <alignment horizontal="center" vertical="center" shrinkToFit="1"/>
    </xf>
    <xf numFmtId="0" fontId="25" fillId="0" borderId="10" xfId="0" applyNumberFormat="1" applyFont="1" applyFill="1" applyBorder="1" applyAlignment="1">
      <alignment horizontal="center" vertical="center" shrinkToFit="1"/>
    </xf>
    <xf numFmtId="187" fontId="25" fillId="13" borderId="113" xfId="0" applyNumberFormat="1" applyFont="1" applyFill="1" applyBorder="1" applyAlignment="1" applyProtection="1">
      <alignment horizontal="center" vertical="center" shrinkToFit="1"/>
      <protection locked="0"/>
    </xf>
    <xf numFmtId="0" fontId="20" fillId="0" borderId="0" xfId="0" applyFont="1" applyFill="1" applyBorder="1" applyAlignment="1">
      <alignment horizontal="left" vertical="top" wrapText="1"/>
    </xf>
    <xf numFmtId="0" fontId="4" fillId="2" borderId="1" xfId="0" applyFont="1" applyFill="1" applyBorder="1" applyAlignment="1">
      <alignment horizontal="center" vertical="center"/>
    </xf>
    <xf numFmtId="0" fontId="12" fillId="2" borderId="9"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0" fontId="12" fillId="2" borderId="10"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2" fillId="2" borderId="12" xfId="0" applyFont="1" applyFill="1" applyBorder="1" applyAlignment="1">
      <alignment horizontal="center" vertical="center" wrapText="1" shrinkToFit="1"/>
    </xf>
    <xf numFmtId="0" fontId="12" fillId="2" borderId="13" xfId="0" applyFont="1" applyFill="1" applyBorder="1" applyAlignment="1">
      <alignment horizontal="center" vertical="center" wrapText="1" shrinkToFit="1"/>
    </xf>
    <xf numFmtId="206" fontId="10" fillId="13" borderId="2" xfId="1" applyNumberFormat="1" applyFont="1" applyFill="1" applyBorder="1" applyAlignment="1" applyProtection="1">
      <alignment horizontal="right" vertical="center" wrapText="1"/>
      <protection locked="0"/>
    </xf>
    <xf numFmtId="0" fontId="4" fillId="2" borderId="1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0" borderId="12" xfId="13" applyFont="1" applyFill="1" applyBorder="1" applyAlignment="1" applyProtection="1">
      <alignment horizontal="center" vertical="center"/>
    </xf>
    <xf numFmtId="31" fontId="5" fillId="13" borderId="12" xfId="13" applyNumberFormat="1" applyFont="1" applyFill="1" applyBorder="1" applyAlignment="1" applyProtection="1">
      <alignment horizontal="center" vertical="center"/>
      <protection locked="0"/>
    </xf>
    <xf numFmtId="0" fontId="40" fillId="0" borderId="12" xfId="13" applyFont="1" applyFill="1" applyBorder="1" applyAlignment="1">
      <alignment horizontal="left" vertical="center" wrapText="1"/>
    </xf>
    <xf numFmtId="0" fontId="30" fillId="6" borderId="0" xfId="0" applyFont="1" applyFill="1" applyBorder="1" applyAlignment="1">
      <alignment horizontal="left" vertical="center"/>
    </xf>
    <xf numFmtId="0" fontId="14" fillId="6" borderId="0" xfId="0" applyFont="1" applyFill="1" applyBorder="1" applyAlignment="1">
      <alignment horizontal="left" vertical="center"/>
    </xf>
    <xf numFmtId="207" fontId="34" fillId="6" borderId="15" xfId="4" applyNumberFormat="1" applyFont="1" applyFill="1" applyBorder="1" applyAlignment="1">
      <alignment vertical="center" wrapText="1"/>
    </xf>
    <xf numFmtId="207" fontId="34" fillId="6" borderId="14" xfId="4" applyNumberFormat="1" applyFont="1" applyFill="1" applyBorder="1" applyAlignment="1">
      <alignment vertical="center" wrapText="1"/>
    </xf>
    <xf numFmtId="207" fontId="34" fillId="6" borderId="4" xfId="4" applyNumberFormat="1" applyFont="1" applyFill="1" applyBorder="1" applyAlignment="1">
      <alignment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9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96" xfId="0" applyFont="1" applyFill="1" applyBorder="1" applyAlignment="1">
      <alignment horizontal="center" vertical="center" wrapText="1"/>
    </xf>
    <xf numFmtId="0" fontId="6" fillId="2" borderId="77" xfId="0" applyFont="1" applyFill="1" applyBorder="1" applyAlignment="1">
      <alignment vertical="center" textRotation="255" wrapText="1"/>
    </xf>
    <xf numFmtId="0" fontId="6" fillId="2" borderId="95" xfId="0" applyFont="1" applyFill="1" applyBorder="1" applyAlignment="1">
      <alignment vertical="center" textRotation="255" wrapText="1"/>
    </xf>
    <xf numFmtId="0" fontId="6" fillId="2" borderId="83" xfId="0" applyFont="1" applyFill="1" applyBorder="1" applyAlignment="1">
      <alignment vertical="center" textRotation="255" wrapText="1"/>
    </xf>
    <xf numFmtId="0" fontId="6" fillId="2" borderId="85" xfId="0" applyFont="1" applyFill="1" applyBorder="1" applyAlignment="1">
      <alignment vertical="center" textRotation="255" wrapText="1"/>
    </xf>
    <xf numFmtId="0" fontId="4" fillId="0" borderId="91" xfId="0" applyFont="1" applyFill="1" applyBorder="1" applyAlignment="1">
      <alignment vertical="center" wrapText="1"/>
    </xf>
    <xf numFmtId="0" fontId="4" fillId="0" borderId="92" xfId="0" applyFont="1" applyFill="1" applyBorder="1" applyAlignment="1">
      <alignment vertical="center" wrapText="1"/>
    </xf>
    <xf numFmtId="0" fontId="4" fillId="0" borderId="93" xfId="0" applyFont="1" applyFill="1" applyBorder="1" applyAlignment="1">
      <alignment vertical="center" wrapText="1"/>
    </xf>
    <xf numFmtId="0" fontId="34" fillId="0" borderId="90" xfId="4" applyFont="1" applyFill="1" applyBorder="1">
      <alignment vertical="center"/>
    </xf>
    <xf numFmtId="0" fontId="34" fillId="0" borderId="97" xfId="4" applyFont="1" applyFill="1" applyBorder="1">
      <alignment vertical="center"/>
    </xf>
    <xf numFmtId="0" fontId="20" fillId="13" borderId="15" xfId="0" applyFont="1" applyFill="1" applyBorder="1" applyAlignment="1" applyProtection="1">
      <alignment vertical="center" wrapText="1"/>
      <protection locked="0"/>
    </xf>
    <xf numFmtId="0" fontId="20" fillId="13" borderId="14" xfId="0" applyFont="1" applyFill="1" applyBorder="1" applyAlignment="1" applyProtection="1">
      <alignment vertical="center" wrapText="1"/>
      <protection locked="0"/>
    </xf>
    <xf numFmtId="0" fontId="20" fillId="13" borderId="4" xfId="0" applyFont="1" applyFill="1" applyBorder="1" applyAlignment="1" applyProtection="1">
      <alignment vertical="center" wrapText="1"/>
      <protection locked="0"/>
    </xf>
    <xf numFmtId="0" fontId="5" fillId="13" borderId="15" xfId="0" applyFont="1" applyFill="1" applyBorder="1" applyAlignment="1" applyProtection="1">
      <alignment horizontal="center" vertical="center"/>
      <protection locked="0"/>
    </xf>
    <xf numFmtId="0" fontId="5" fillId="13" borderId="14" xfId="0" applyFont="1" applyFill="1" applyBorder="1" applyAlignment="1" applyProtection="1">
      <alignment horizontal="center" vertical="center"/>
      <protection locked="0"/>
    </xf>
    <xf numFmtId="0" fontId="5" fillId="13" borderId="4" xfId="0" applyFont="1" applyFill="1" applyBorder="1" applyAlignment="1" applyProtection="1">
      <alignment horizontal="center" vertical="center"/>
      <protection locked="0"/>
    </xf>
    <xf numFmtId="195" fontId="23" fillId="6" borderId="15" xfId="1" applyNumberFormat="1" applyFont="1" applyFill="1" applyBorder="1" applyAlignment="1">
      <alignment horizontal="right" vertical="center"/>
    </xf>
    <xf numFmtId="195" fontId="23" fillId="6" borderId="14" xfId="1" applyNumberFormat="1" applyFont="1" applyFill="1" applyBorder="1" applyAlignment="1">
      <alignment horizontal="right" vertical="center"/>
    </xf>
    <xf numFmtId="195" fontId="23" fillId="6" borderId="4" xfId="1" applyNumberFormat="1" applyFont="1" applyFill="1" applyBorder="1" applyAlignment="1">
      <alignment horizontal="right" vertical="center"/>
    </xf>
    <xf numFmtId="0" fontId="20" fillId="13" borderId="69" xfId="0" applyFont="1" applyFill="1" applyBorder="1" applyAlignment="1" applyProtection="1">
      <alignment vertical="center" wrapText="1"/>
      <protection locked="0"/>
    </xf>
    <xf numFmtId="0" fontId="20" fillId="13" borderId="6" xfId="0" applyFont="1" applyFill="1" applyBorder="1" applyAlignment="1" applyProtection="1">
      <alignment vertical="center" wrapText="1"/>
      <protection locked="0"/>
    </xf>
    <xf numFmtId="0" fontId="20" fillId="13" borderId="10" xfId="0" applyFont="1" applyFill="1" applyBorder="1" applyAlignment="1" applyProtection="1">
      <alignment vertical="center" wrapText="1"/>
      <protection locked="0"/>
    </xf>
    <xf numFmtId="0" fontId="20" fillId="13" borderId="70" xfId="0" applyFont="1" applyFill="1" applyBorder="1" applyAlignment="1" applyProtection="1">
      <alignment vertical="center" wrapText="1"/>
      <protection locked="0"/>
    </xf>
    <xf numFmtId="0" fontId="20" fillId="13" borderId="12" xfId="0" applyFont="1" applyFill="1" applyBorder="1" applyAlignment="1" applyProtection="1">
      <alignment vertical="center" wrapText="1"/>
      <protection locked="0"/>
    </xf>
    <xf numFmtId="0" fontId="20" fillId="13" borderId="13" xfId="0" applyFont="1" applyFill="1" applyBorder="1" applyAlignment="1" applyProtection="1">
      <alignment vertical="center" wrapText="1"/>
      <protection locked="0"/>
    </xf>
    <xf numFmtId="0" fontId="4" fillId="0" borderId="5" xfId="0" applyFont="1" applyFill="1" applyBorder="1" applyAlignment="1">
      <alignment horizontal="center" vertical="center"/>
    </xf>
    <xf numFmtId="0" fontId="4" fillId="0" borderId="12" xfId="0" applyFont="1" applyFill="1" applyBorder="1" applyAlignment="1">
      <alignment horizontal="center" vertical="center"/>
    </xf>
    <xf numFmtId="0" fontId="20" fillId="13" borderId="9" xfId="0" applyFont="1" applyFill="1" applyBorder="1" applyAlignment="1" applyProtection="1">
      <alignment vertical="center" wrapText="1"/>
      <protection locked="0"/>
    </xf>
    <xf numFmtId="0" fontId="34" fillId="0" borderId="89" xfId="4" applyFont="1" applyFill="1" applyBorder="1" applyAlignment="1">
      <alignment vertical="center" wrapText="1"/>
    </xf>
    <xf numFmtId="0" fontId="34" fillId="0" borderId="82" xfId="4" applyFont="1" applyFill="1" applyBorder="1">
      <alignment vertical="center"/>
    </xf>
    <xf numFmtId="0" fontId="34" fillId="0" borderId="105" xfId="4" applyFont="1" applyFill="1" applyBorder="1">
      <alignment vertical="center"/>
    </xf>
    <xf numFmtId="0" fontId="34" fillId="0" borderId="83" xfId="4" applyFont="1" applyFill="1" applyBorder="1">
      <alignment vertical="center"/>
    </xf>
    <xf numFmtId="0" fontId="34" fillId="0" borderId="80" xfId="4" applyFont="1" applyFill="1" applyBorder="1">
      <alignment vertical="center"/>
    </xf>
    <xf numFmtId="0" fontId="34" fillId="0" borderId="85" xfId="4" applyFont="1" applyFill="1" applyBorder="1">
      <alignment vertical="center"/>
    </xf>
    <xf numFmtId="38" fontId="4" fillId="0" borderId="24" xfId="1" applyFont="1" applyFill="1" applyBorder="1" applyAlignment="1">
      <alignment horizontal="left" vertical="center" wrapText="1"/>
    </xf>
    <xf numFmtId="38" fontId="4" fillId="0" borderId="64" xfId="1" applyFont="1" applyFill="1" applyBorder="1" applyAlignment="1">
      <alignment horizontal="left" vertical="center" wrapText="1"/>
    </xf>
    <xf numFmtId="38" fontId="4" fillId="0" borderId="65" xfId="1" applyFont="1" applyFill="1" applyBorder="1" applyAlignment="1">
      <alignment horizontal="left" vertical="center" wrapText="1"/>
    </xf>
    <xf numFmtId="0" fontId="4" fillId="0" borderId="14" xfId="13" applyFont="1" applyFill="1" applyBorder="1" applyAlignment="1">
      <alignment horizontal="left" vertical="center" wrapText="1"/>
    </xf>
    <xf numFmtId="0" fontId="4" fillId="0" borderId="4" xfId="13" applyFont="1" applyFill="1" applyBorder="1" applyAlignment="1">
      <alignment horizontal="left" vertical="center" wrapText="1"/>
    </xf>
    <xf numFmtId="0" fontId="4" fillId="2" borderId="109" xfId="0" applyFont="1" applyFill="1" applyBorder="1" applyAlignment="1">
      <alignment horizontal="center" vertical="center"/>
    </xf>
    <xf numFmtId="0" fontId="12" fillId="2" borderId="108" xfId="0" applyFont="1" applyFill="1" applyBorder="1" applyAlignment="1">
      <alignment horizontal="center" vertical="center" shrinkToFit="1"/>
    </xf>
    <xf numFmtId="0" fontId="12" fillId="2" borderId="109" xfId="0" applyFont="1" applyFill="1" applyBorder="1" applyAlignment="1">
      <alignment horizontal="center" vertical="center" shrinkToFit="1"/>
    </xf>
    <xf numFmtId="0" fontId="12" fillId="2" borderId="110" xfId="0" applyFont="1" applyFill="1" applyBorder="1" applyAlignment="1">
      <alignment horizontal="center" vertical="center" shrinkToFit="1"/>
    </xf>
    <xf numFmtId="0" fontId="4" fillId="2" borderId="109" xfId="0" applyFont="1" applyFill="1" applyBorder="1" applyAlignment="1">
      <alignment horizontal="center" vertical="center" shrinkToFit="1"/>
    </xf>
    <xf numFmtId="0" fontId="4" fillId="2" borderId="110" xfId="0" applyFont="1" applyFill="1" applyBorder="1" applyAlignment="1">
      <alignment horizontal="center" vertical="center" shrinkToFit="1"/>
    </xf>
    <xf numFmtId="0" fontId="4" fillId="0" borderId="9" xfId="13" applyFont="1" applyBorder="1" applyAlignment="1">
      <alignment horizontal="left" vertical="center" wrapText="1"/>
    </xf>
    <xf numFmtId="0" fontId="4" fillId="0" borderId="6" xfId="13" applyFont="1" applyBorder="1" applyAlignment="1">
      <alignment horizontal="left" vertical="center" wrapText="1"/>
    </xf>
    <xf numFmtId="0" fontId="4" fillId="0" borderId="113" xfId="13" applyFont="1" applyBorder="1" applyAlignment="1">
      <alignment horizontal="left" vertical="center" wrapText="1"/>
    </xf>
    <xf numFmtId="0" fontId="4" fillId="0" borderId="5" xfId="13" applyFont="1" applyBorder="1" applyAlignment="1">
      <alignment horizontal="left" vertical="center" wrapText="1"/>
    </xf>
    <xf numFmtId="0" fontId="4" fillId="0" borderId="12" xfId="13" applyFont="1" applyBorder="1" applyAlignment="1">
      <alignment horizontal="left" vertical="center" wrapText="1"/>
    </xf>
    <xf numFmtId="0" fontId="4" fillId="0" borderId="13" xfId="13" applyFont="1" applyBorder="1" applyAlignment="1">
      <alignment horizontal="left" vertical="center" wrapText="1"/>
    </xf>
    <xf numFmtId="0" fontId="5" fillId="13" borderId="114" xfId="0" applyFont="1" applyFill="1" applyBorder="1" applyAlignment="1" applyProtection="1">
      <alignment horizontal="center" vertical="center"/>
      <protection locked="0"/>
    </xf>
    <xf numFmtId="0" fontId="5" fillId="13" borderId="3" xfId="0" applyFont="1" applyFill="1" applyBorder="1" applyAlignment="1" applyProtection="1">
      <alignment horizontal="center" vertical="center"/>
      <protection locked="0"/>
    </xf>
    <xf numFmtId="0" fontId="5" fillId="13" borderId="104" xfId="0" applyFont="1" applyFill="1" applyBorder="1" applyAlignment="1" applyProtection="1">
      <alignment horizontal="center" vertical="center"/>
      <protection locked="0"/>
    </xf>
    <xf numFmtId="0" fontId="5" fillId="13" borderId="79" xfId="0" applyFont="1" applyFill="1" applyBorder="1" applyAlignment="1" applyProtection="1">
      <alignment horizontal="center" vertical="center"/>
      <protection locked="0"/>
    </xf>
    <xf numFmtId="0" fontId="4" fillId="0" borderId="9" xfId="0" applyFont="1" applyFill="1" applyBorder="1" applyAlignment="1">
      <alignment horizontal="center" vertical="center" textRotation="255"/>
    </xf>
    <xf numFmtId="0" fontId="4" fillId="0" borderId="10"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8" xfId="0" applyFont="1" applyFill="1" applyBorder="1" applyAlignment="1">
      <alignment horizontal="center" vertical="center" textRotation="255"/>
    </xf>
    <xf numFmtId="0" fontId="4" fillId="0" borderId="5" xfId="0" applyFont="1" applyFill="1" applyBorder="1" applyAlignment="1">
      <alignment horizontal="center" vertical="center" textRotation="255"/>
    </xf>
    <xf numFmtId="0" fontId="4" fillId="0" borderId="13" xfId="0" applyFont="1" applyFill="1" applyBorder="1" applyAlignment="1">
      <alignment horizontal="center" vertical="center" textRotation="255"/>
    </xf>
    <xf numFmtId="182" fontId="4" fillId="6" borderId="86" xfId="0" applyNumberFormat="1" applyFont="1" applyFill="1" applyBorder="1" applyAlignment="1">
      <alignment vertical="center" wrapText="1"/>
    </xf>
    <xf numFmtId="182" fontId="4" fillId="6" borderId="87" xfId="0" applyNumberFormat="1" applyFont="1" applyFill="1" applyBorder="1" applyAlignment="1">
      <alignment vertical="center" wrapText="1"/>
    </xf>
    <xf numFmtId="182" fontId="4" fillId="6" borderId="88" xfId="0" applyNumberFormat="1" applyFont="1" applyFill="1" applyBorder="1" applyAlignment="1">
      <alignment vertical="center" wrapText="1"/>
    </xf>
    <xf numFmtId="0" fontId="4" fillId="0" borderId="101" xfId="0" quotePrefix="1" applyFont="1" applyFill="1" applyBorder="1" applyAlignment="1">
      <alignment vertical="center"/>
    </xf>
    <xf numFmtId="0" fontId="4" fillId="0" borderId="87" xfId="0" quotePrefix="1" applyFont="1" applyFill="1" applyBorder="1" applyAlignment="1">
      <alignment vertical="center"/>
    </xf>
    <xf numFmtId="0" fontId="4" fillId="0" borderId="102" xfId="0" quotePrefix="1" applyFont="1" applyFill="1" applyBorder="1" applyAlignment="1">
      <alignment vertical="center"/>
    </xf>
    <xf numFmtId="0" fontId="4" fillId="0" borderId="103" xfId="0" applyFont="1" applyFill="1" applyBorder="1" applyAlignment="1">
      <alignment vertical="center" wrapText="1"/>
    </xf>
    <xf numFmtId="0" fontId="4" fillId="0" borderId="12" xfId="0" applyFont="1" applyFill="1" applyBorder="1" applyAlignment="1">
      <alignment vertical="center" wrapText="1"/>
    </xf>
    <xf numFmtId="0" fontId="4" fillId="0" borderId="96" xfId="0" applyFont="1" applyFill="1" applyBorder="1" applyAlignment="1">
      <alignment vertical="center" wrapText="1"/>
    </xf>
    <xf numFmtId="0" fontId="34" fillId="0" borderId="15" xfId="4" applyFont="1" applyFill="1" applyBorder="1">
      <alignment vertical="center"/>
    </xf>
    <xf numFmtId="0" fontId="34" fillId="0" borderId="14" xfId="4" applyFont="1" applyFill="1" applyBorder="1">
      <alignment vertical="center"/>
    </xf>
    <xf numFmtId="0" fontId="34" fillId="0" borderId="4" xfId="4" applyFont="1" applyFill="1" applyBorder="1">
      <alignment vertical="center"/>
    </xf>
    <xf numFmtId="0" fontId="4" fillId="0" borderId="9" xfId="0" applyFont="1" applyFill="1" applyBorder="1" applyAlignment="1">
      <alignment horizontal="center" vertical="center" textRotation="255" wrapText="1"/>
    </xf>
    <xf numFmtId="0" fontId="4" fillId="0" borderId="10" xfId="0" applyFont="1" applyFill="1" applyBorder="1" applyAlignment="1">
      <alignment horizontal="center" vertical="center" textRotation="255" wrapText="1"/>
    </xf>
    <xf numFmtId="0" fontId="4" fillId="0" borderId="11" xfId="0" applyFont="1" applyFill="1" applyBorder="1" applyAlignment="1">
      <alignment horizontal="center" vertical="center" textRotation="255" wrapText="1"/>
    </xf>
    <xf numFmtId="0" fontId="4" fillId="0" borderId="8" xfId="0" applyFont="1" applyFill="1" applyBorder="1" applyAlignment="1">
      <alignment horizontal="center" vertical="center" textRotation="255" wrapText="1"/>
    </xf>
    <xf numFmtId="0" fontId="34" fillId="0" borderId="9" xfId="4" applyFont="1" applyFill="1" applyBorder="1">
      <alignment vertical="center"/>
    </xf>
    <xf numFmtId="0" fontId="34" fillId="0" borderId="6" xfId="4" applyFont="1" applyFill="1" applyBorder="1">
      <alignment vertical="center"/>
    </xf>
    <xf numFmtId="0" fontId="34" fillId="0" borderId="10" xfId="4" applyFont="1" applyFill="1" applyBorder="1">
      <alignment vertical="center"/>
    </xf>
    <xf numFmtId="0" fontId="34" fillId="0" borderId="5" xfId="4" applyFont="1" applyFill="1" applyBorder="1">
      <alignment vertical="center"/>
    </xf>
    <xf numFmtId="0" fontId="34" fillId="0" borderId="12" xfId="4" applyFont="1" applyFill="1" applyBorder="1">
      <alignment vertical="center"/>
    </xf>
    <xf numFmtId="0" fontId="34" fillId="0" borderId="13" xfId="4" applyFont="1" applyFill="1" applyBorder="1">
      <alignment vertical="center"/>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182" fontId="4" fillId="6" borderId="1" xfId="0" applyNumberFormat="1" applyFont="1" applyFill="1" applyBorder="1" applyAlignment="1">
      <alignment horizontal="center" vertical="center" wrapText="1"/>
    </xf>
    <xf numFmtId="182" fontId="6" fillId="6" borderId="1" xfId="0" applyNumberFormat="1" applyFont="1" applyFill="1" applyBorder="1" applyAlignment="1">
      <alignment horizontal="left" vertical="center" wrapText="1" shrinkToFit="1"/>
    </xf>
    <xf numFmtId="38" fontId="4" fillId="13" borderId="9" xfId="1" applyFont="1" applyFill="1" applyBorder="1" applyAlignment="1" applyProtection="1">
      <alignment horizontal="center"/>
      <protection locked="0"/>
    </xf>
    <xf numFmtId="38" fontId="4" fillId="13" borderId="6" xfId="1" applyFont="1" applyFill="1" applyBorder="1" applyAlignment="1" applyProtection="1">
      <alignment horizontal="center"/>
      <protection locked="0"/>
    </xf>
    <xf numFmtId="38" fontId="4" fillId="13" borderId="5" xfId="1" applyFont="1" applyFill="1" applyBorder="1" applyAlignment="1" applyProtection="1">
      <alignment horizontal="center"/>
      <protection locked="0"/>
    </xf>
    <xf numFmtId="38" fontId="4" fillId="13" borderId="12" xfId="1" applyFont="1" applyFill="1" applyBorder="1" applyAlignment="1" applyProtection="1">
      <alignment horizontal="center"/>
      <protection locked="0"/>
    </xf>
    <xf numFmtId="0" fontId="4" fillId="13" borderId="113" xfId="0" applyFont="1" applyFill="1" applyBorder="1" applyAlignment="1" applyProtection="1">
      <alignment horizontal="right"/>
      <protection locked="0"/>
    </xf>
    <xf numFmtId="0" fontId="4" fillId="13" borderId="13" xfId="0" applyFont="1" applyFill="1" applyBorder="1" applyAlignment="1" applyProtection="1">
      <alignment horizontal="right"/>
      <protection locked="0"/>
    </xf>
    <xf numFmtId="0" fontId="14" fillId="13" borderId="0" xfId="0" applyFont="1" applyFill="1" applyAlignment="1" applyProtection="1">
      <alignment horizontal="right" vertical="center"/>
      <protection locked="0"/>
    </xf>
    <xf numFmtId="0" fontId="34" fillId="0" borderId="89" xfId="4" applyFont="1" applyFill="1" applyBorder="1">
      <alignment vertical="center"/>
    </xf>
    <xf numFmtId="0" fontId="5" fillId="6" borderId="104" xfId="0" applyFont="1" applyFill="1" applyBorder="1" applyAlignment="1">
      <alignment horizontal="center" vertical="center"/>
    </xf>
    <xf numFmtId="0" fontId="5" fillId="6" borderId="79" xfId="0" applyFont="1" applyFill="1" applyBorder="1" applyAlignment="1">
      <alignment horizontal="center" vertical="center"/>
    </xf>
    <xf numFmtId="0" fontId="34" fillId="0" borderId="106" xfId="4" applyFont="1" applyFill="1" applyBorder="1">
      <alignment vertical="center"/>
    </xf>
    <xf numFmtId="0" fontId="34" fillId="0" borderId="84" xfId="4" applyFont="1" applyFill="1" applyBorder="1">
      <alignment vertical="center"/>
    </xf>
    <xf numFmtId="38" fontId="20" fillId="13" borderId="15" xfId="1" applyFont="1" applyFill="1" applyBorder="1" applyAlignment="1" applyProtection="1">
      <alignment horizontal="left" vertical="center" wrapText="1"/>
      <protection locked="0"/>
    </xf>
    <xf numFmtId="38" fontId="20" fillId="13" borderId="14" xfId="1" applyFont="1" applyFill="1" applyBorder="1" applyAlignment="1" applyProtection="1">
      <alignment horizontal="left" vertical="center" wrapText="1"/>
      <protection locked="0"/>
    </xf>
    <xf numFmtId="38" fontId="20" fillId="13" borderId="4" xfId="1" applyFont="1" applyFill="1" applyBorder="1" applyAlignment="1" applyProtection="1">
      <alignment horizontal="left" vertical="center" wrapText="1"/>
      <protection locked="0"/>
    </xf>
    <xf numFmtId="38" fontId="4" fillId="0" borderId="15" xfId="1" applyFont="1" applyFill="1" applyBorder="1" applyAlignment="1">
      <alignment horizontal="left" vertical="center" wrapText="1"/>
    </xf>
    <xf numFmtId="38" fontId="4" fillId="0" borderId="14" xfId="1" applyFont="1" applyFill="1" applyBorder="1" applyAlignment="1">
      <alignment horizontal="left" vertical="center" wrapText="1"/>
    </xf>
    <xf numFmtId="38" fontId="4" fillId="0" borderId="4" xfId="1" applyFont="1" applyFill="1" applyBorder="1" applyAlignment="1">
      <alignment horizontal="left" vertical="center" wrapText="1"/>
    </xf>
    <xf numFmtId="0" fontId="4" fillId="2" borderId="14" xfId="0" applyFont="1" applyFill="1" applyBorder="1" applyAlignment="1">
      <alignment horizontal="center" vertical="center" wrapText="1"/>
    </xf>
    <xf numFmtId="0" fontId="34" fillId="0" borderId="101" xfId="4" applyFont="1" applyFill="1" applyBorder="1">
      <alignment vertical="center"/>
    </xf>
    <xf numFmtId="0" fontId="34" fillId="0" borderId="87" xfId="4" applyFont="1" applyFill="1" applyBorder="1">
      <alignment vertical="center"/>
    </xf>
    <xf numFmtId="0" fontId="34" fillId="0" borderId="88" xfId="4" applyFont="1" applyFill="1" applyBorder="1">
      <alignment vertical="center"/>
    </xf>
    <xf numFmtId="0" fontId="34" fillId="2" borderId="2" xfId="0" applyFont="1" applyFill="1" applyBorder="1" applyAlignment="1">
      <alignment horizontal="center" vertical="center"/>
    </xf>
    <xf numFmtId="182" fontId="6" fillId="6" borderId="1" xfId="0" applyNumberFormat="1" applyFont="1" applyFill="1" applyBorder="1" applyAlignment="1">
      <alignment horizontal="center" vertical="center" wrapText="1" shrinkToFit="1"/>
    </xf>
    <xf numFmtId="182" fontId="6" fillId="6" borderId="15" xfId="0" applyNumberFormat="1" applyFont="1" applyFill="1" applyBorder="1" applyAlignment="1">
      <alignment horizontal="left" vertical="center" wrapText="1"/>
    </xf>
    <xf numFmtId="182" fontId="6" fillId="6" borderId="14" xfId="0" applyNumberFormat="1" applyFont="1" applyFill="1" applyBorder="1" applyAlignment="1">
      <alignment horizontal="left" vertical="center" wrapText="1"/>
    </xf>
    <xf numFmtId="182" fontId="6" fillId="6" borderId="4" xfId="0" applyNumberFormat="1" applyFont="1" applyFill="1" applyBorder="1" applyAlignment="1">
      <alignment horizontal="left" vertical="center" wrapText="1"/>
    </xf>
    <xf numFmtId="0" fontId="34" fillId="0" borderId="15" xfId="4" applyFont="1" applyFill="1" applyBorder="1" applyAlignment="1">
      <alignment vertical="center" wrapText="1"/>
    </xf>
    <xf numFmtId="0" fontId="34" fillId="0" borderId="14" xfId="4" applyFont="1" applyFill="1" applyBorder="1" applyAlignment="1">
      <alignment vertical="center" wrapText="1"/>
    </xf>
    <xf numFmtId="0" fontId="34" fillId="0" borderId="4" xfId="4" applyFont="1" applyFill="1" applyBorder="1" applyAlignment="1">
      <alignment vertical="center" wrapText="1"/>
    </xf>
    <xf numFmtId="0" fontId="4" fillId="0" borderId="9" xfId="13" applyFont="1" applyFill="1" applyBorder="1" applyAlignment="1">
      <alignment horizontal="left" vertical="center" wrapText="1"/>
    </xf>
    <xf numFmtId="0" fontId="4" fillId="0" borderId="6" xfId="13" applyFont="1" applyFill="1" applyBorder="1" applyAlignment="1">
      <alignment horizontal="left" vertical="center" wrapText="1"/>
    </xf>
    <xf numFmtId="0" fontId="4" fillId="0" borderId="10" xfId="13" applyFont="1" applyFill="1" applyBorder="1" applyAlignment="1">
      <alignment horizontal="left" vertical="center" wrapText="1"/>
    </xf>
    <xf numFmtId="0" fontId="4" fillId="0" borderId="5" xfId="13" applyFont="1" applyFill="1" applyBorder="1" applyAlignment="1">
      <alignment horizontal="left" vertical="center" wrapText="1"/>
    </xf>
    <xf numFmtId="0" fontId="4" fillId="0" borderId="12" xfId="13" applyFont="1" applyFill="1" applyBorder="1" applyAlignment="1">
      <alignment horizontal="left" vertical="center" wrapText="1"/>
    </xf>
    <xf numFmtId="0" fontId="4" fillId="0" borderId="13" xfId="13" applyFont="1" applyFill="1" applyBorder="1" applyAlignment="1">
      <alignment horizontal="left" vertical="center" wrapText="1"/>
    </xf>
    <xf numFmtId="0" fontId="5" fillId="13" borderId="2" xfId="0" applyFont="1" applyFill="1" applyBorder="1" applyAlignment="1" applyProtection="1">
      <alignment horizontal="center" vertical="center"/>
      <protection locked="0"/>
    </xf>
    <xf numFmtId="0" fontId="34" fillId="2" borderId="9" xfId="0" applyFont="1" applyFill="1" applyBorder="1" applyAlignment="1">
      <alignment horizontal="center" vertical="center"/>
    </xf>
    <xf numFmtId="0" fontId="34" fillId="2" borderId="10" xfId="0" applyFont="1" applyFill="1" applyBorder="1" applyAlignment="1">
      <alignment horizontal="center" vertical="center"/>
    </xf>
    <xf numFmtId="0" fontId="34" fillId="2" borderId="5" xfId="0" applyFont="1" applyFill="1" applyBorder="1" applyAlignment="1">
      <alignment horizontal="center" vertical="center"/>
    </xf>
    <xf numFmtId="0" fontId="34" fillId="2" borderId="13" xfId="0" applyFont="1" applyFill="1" applyBorder="1" applyAlignment="1">
      <alignment horizontal="center" vertical="center"/>
    </xf>
    <xf numFmtId="0" fontId="34" fillId="2" borderId="6" xfId="0" applyFont="1" applyFill="1" applyBorder="1" applyAlignment="1">
      <alignment horizontal="center" vertical="center"/>
    </xf>
    <xf numFmtId="0" fontId="34" fillId="2" borderId="12" xfId="0" applyFont="1" applyFill="1" applyBorder="1" applyAlignment="1">
      <alignment horizontal="center" vertical="center"/>
    </xf>
    <xf numFmtId="0" fontId="4" fillId="2" borderId="14" xfId="0" applyFont="1" applyFill="1" applyBorder="1" applyAlignment="1">
      <alignment horizontal="center" vertical="center"/>
    </xf>
    <xf numFmtId="181" fontId="42" fillId="13" borderId="15" xfId="0" applyNumberFormat="1" applyFont="1" applyFill="1" applyBorder="1" applyAlignment="1" applyProtection="1">
      <alignment horizontal="center" vertical="center"/>
      <protection locked="0"/>
    </xf>
    <xf numFmtId="181" fontId="42" fillId="13" borderId="4" xfId="0" applyNumberFormat="1" applyFont="1" applyFill="1" applyBorder="1" applyAlignment="1" applyProtection="1">
      <alignment horizontal="center" vertical="center"/>
      <protection locked="0"/>
    </xf>
    <xf numFmtId="0" fontId="11" fillId="0" borderId="0" xfId="0" applyFont="1" applyFill="1" applyAlignment="1"/>
    <xf numFmtId="0" fontId="34" fillId="2" borderId="15" xfId="0" applyFont="1" applyFill="1" applyBorder="1" applyAlignment="1">
      <alignment horizontal="center" vertical="center"/>
    </xf>
    <xf numFmtId="0" fontId="34" fillId="2" borderId="14" xfId="0" applyFont="1" applyFill="1" applyBorder="1" applyAlignment="1">
      <alignment horizontal="center" vertical="center"/>
    </xf>
    <xf numFmtId="0" fontId="34" fillId="2" borderId="4" xfId="0" applyFont="1" applyFill="1" applyBorder="1" applyAlignment="1">
      <alignment horizontal="center" vertical="center"/>
    </xf>
    <xf numFmtId="0" fontId="18" fillId="2" borderId="2" xfId="0" applyFont="1" applyFill="1" applyBorder="1" applyAlignment="1">
      <alignment horizontal="center" vertical="center" textRotation="255"/>
    </xf>
    <xf numFmtId="0" fontId="18" fillId="2" borderId="7" xfId="0" applyFont="1" applyFill="1" applyBorder="1" applyAlignment="1">
      <alignment horizontal="center" vertical="center" textRotation="255"/>
    </xf>
    <xf numFmtId="0" fontId="18" fillId="2" borderId="3" xfId="0" applyFont="1" applyFill="1" applyBorder="1" applyAlignment="1">
      <alignment horizontal="center" vertical="center" textRotation="255"/>
    </xf>
    <xf numFmtId="0" fontId="4" fillId="0" borderId="1" xfId="0" applyFont="1" applyFill="1" applyBorder="1" applyAlignment="1">
      <alignment horizontal="center" vertical="center" textRotation="255"/>
    </xf>
    <xf numFmtId="0" fontId="4" fillId="0" borderId="5" xfId="0" applyFont="1" applyFill="1" applyBorder="1" applyAlignment="1">
      <alignment horizontal="center" vertical="center" textRotation="255" wrapText="1"/>
    </xf>
    <xf numFmtId="0" fontId="4" fillId="0" borderId="13" xfId="0" applyFont="1" applyFill="1" applyBorder="1" applyAlignment="1">
      <alignment horizontal="center" vertical="center" textRotation="255" wrapText="1"/>
    </xf>
    <xf numFmtId="0" fontId="34" fillId="0" borderId="15" xfId="0" applyFont="1" applyFill="1" applyBorder="1" applyAlignment="1">
      <alignment vertical="center" wrapText="1"/>
    </xf>
    <xf numFmtId="0" fontId="34" fillId="0" borderId="14" xfId="0" applyFont="1" applyFill="1" applyBorder="1" applyAlignment="1">
      <alignment vertical="center" wrapText="1"/>
    </xf>
    <xf numFmtId="0" fontId="34" fillId="0" borderId="4" xfId="0" applyFont="1" applyFill="1" applyBorder="1" applyAlignment="1">
      <alignment vertical="center" wrapText="1"/>
    </xf>
    <xf numFmtId="0" fontId="5" fillId="7" borderId="1" xfId="0" applyFont="1" applyFill="1" applyBorder="1">
      <alignment vertical="center"/>
    </xf>
    <xf numFmtId="0" fontId="34" fillId="2" borderId="3" xfId="0" applyFont="1" applyFill="1" applyBorder="1" applyAlignment="1">
      <alignment horizontal="center" vertical="center" shrinkToFit="1"/>
    </xf>
    <xf numFmtId="195" fontId="23" fillId="6" borderId="5" xfId="1" applyNumberFormat="1" applyFont="1" applyFill="1" applyBorder="1" applyAlignment="1">
      <alignment horizontal="right" vertical="center"/>
    </xf>
    <xf numFmtId="195" fontId="23" fillId="6" borderId="12" xfId="1" applyNumberFormat="1" applyFont="1" applyFill="1" applyBorder="1" applyAlignment="1">
      <alignment horizontal="right" vertical="center"/>
    </xf>
    <xf numFmtId="195" fontId="23" fillId="6" borderId="13" xfId="1" applyNumberFormat="1" applyFont="1" applyFill="1" applyBorder="1" applyAlignment="1">
      <alignment horizontal="right" vertical="center"/>
    </xf>
    <xf numFmtId="195" fontId="23" fillId="6" borderId="25" xfId="1" applyNumberFormat="1" applyFont="1" applyFill="1" applyBorder="1" applyAlignment="1">
      <alignment horizontal="right" vertical="center"/>
    </xf>
    <xf numFmtId="38" fontId="4" fillId="0" borderId="5" xfId="1" applyFont="1" applyFill="1" applyBorder="1" applyAlignment="1">
      <alignment horizontal="left" vertical="center" wrapText="1"/>
    </xf>
    <xf numFmtId="38" fontId="4" fillId="0" borderId="12" xfId="1" applyFont="1" applyFill="1" applyBorder="1" applyAlignment="1">
      <alignment horizontal="left" vertical="center" wrapText="1"/>
    </xf>
    <xf numFmtId="38" fontId="4" fillId="0" borderId="13" xfId="1" applyFont="1" applyFill="1" applyBorder="1" applyAlignment="1">
      <alignment horizontal="left" vertical="center" wrapText="1"/>
    </xf>
    <xf numFmtId="38" fontId="4" fillId="0" borderId="9" xfId="1" applyFont="1" applyFill="1" applyBorder="1" applyAlignment="1">
      <alignment horizontal="left" vertical="center" wrapText="1"/>
    </xf>
    <xf numFmtId="38" fontId="4" fillId="0" borderId="6" xfId="1" applyFont="1" applyFill="1" applyBorder="1" applyAlignment="1">
      <alignment horizontal="left" vertical="center" wrapText="1"/>
    </xf>
    <xf numFmtId="38" fontId="4" fillId="0" borderId="10" xfId="1" applyFont="1" applyFill="1" applyBorder="1" applyAlignment="1">
      <alignment horizontal="left" vertical="center" wrapText="1"/>
    </xf>
    <xf numFmtId="194" fontId="4" fillId="2" borderId="1" xfId="0" applyNumberFormat="1" applyFont="1" applyFill="1" applyBorder="1" applyAlignment="1">
      <alignment horizontal="center" vertical="center"/>
    </xf>
    <xf numFmtId="195" fontId="23" fillId="6" borderId="61" xfId="1" applyNumberFormat="1" applyFont="1" applyFill="1" applyBorder="1" applyAlignment="1">
      <alignment horizontal="right" vertical="center"/>
    </xf>
    <xf numFmtId="195" fontId="23" fillId="6" borderId="62" xfId="1" applyNumberFormat="1" applyFont="1" applyFill="1" applyBorder="1" applyAlignment="1">
      <alignment horizontal="right" vertical="center"/>
    </xf>
    <xf numFmtId="195" fontId="23" fillId="6" borderId="63" xfId="1" applyNumberFormat="1" applyFont="1" applyFill="1" applyBorder="1" applyAlignment="1">
      <alignment horizontal="right" vertical="center"/>
    </xf>
    <xf numFmtId="0" fontId="9" fillId="0" borderId="0" xfId="13" applyFont="1" applyFill="1" applyAlignment="1">
      <alignment horizontal="center" vertical="center"/>
    </xf>
    <xf numFmtId="0" fontId="4" fillId="0" borderId="15" xfId="0" applyFont="1" applyFill="1" applyBorder="1" applyAlignment="1">
      <alignment horizontal="center" vertical="center"/>
    </xf>
    <xf numFmtId="0" fontId="4" fillId="0" borderId="4" xfId="0" applyFont="1" applyFill="1" applyBorder="1" applyAlignment="1">
      <alignment horizontal="center" vertical="center"/>
    </xf>
    <xf numFmtId="0" fontId="5" fillId="6" borderId="15" xfId="0" applyFont="1" applyFill="1" applyBorder="1" applyAlignment="1">
      <alignment horizontal="center" vertical="center"/>
    </xf>
    <xf numFmtId="0" fontId="5" fillId="6" borderId="14" xfId="0" applyFont="1" applyFill="1" applyBorder="1" applyAlignment="1">
      <alignment horizontal="center" vertical="center"/>
    </xf>
    <xf numFmtId="0" fontId="5" fillId="6" borderId="4" xfId="0" applyFont="1" applyFill="1" applyBorder="1" applyAlignment="1">
      <alignment horizontal="center" vertical="center"/>
    </xf>
    <xf numFmtId="0" fontId="4" fillId="0" borderId="12" xfId="13" applyFont="1" applyFill="1" applyBorder="1" applyAlignment="1">
      <alignment vertical="center" wrapText="1"/>
    </xf>
    <xf numFmtId="0" fontId="4" fillId="0" borderId="13" xfId="13" applyFont="1" applyFill="1" applyBorder="1" applyAlignment="1">
      <alignment vertical="center" wrapText="1"/>
    </xf>
    <xf numFmtId="0" fontId="4" fillId="0" borderId="14" xfId="13" applyFont="1" applyFill="1" applyBorder="1" applyAlignment="1">
      <alignment vertical="center" wrapText="1"/>
    </xf>
    <xf numFmtId="0" fontId="4" fillId="0" borderId="4" xfId="13" applyFont="1" applyFill="1" applyBorder="1" applyAlignment="1">
      <alignment vertical="center" wrapText="1"/>
    </xf>
    <xf numFmtId="0" fontId="4" fillId="0" borderId="14" xfId="13" applyFont="1" applyFill="1" applyBorder="1" applyAlignment="1">
      <alignment horizontal="left" vertical="center"/>
    </xf>
    <xf numFmtId="0" fontId="4" fillId="0" borderId="4" xfId="13" applyFont="1" applyFill="1" applyBorder="1" applyAlignment="1">
      <alignment horizontal="left" vertical="center"/>
    </xf>
    <xf numFmtId="0" fontId="4" fillId="2" borderId="2" xfId="13" applyFont="1" applyFill="1" applyBorder="1" applyAlignment="1">
      <alignment horizontal="center" vertical="center" textRotation="255" wrapText="1"/>
    </xf>
    <xf numFmtId="0" fontId="4" fillId="2" borderId="7" xfId="13" applyFont="1" applyFill="1" applyBorder="1" applyAlignment="1">
      <alignment horizontal="center" vertical="center" textRotation="255" wrapText="1"/>
    </xf>
    <xf numFmtId="0" fontId="4" fillId="2" borderId="3" xfId="13" applyFont="1" applyFill="1" applyBorder="1" applyAlignment="1">
      <alignment horizontal="center" vertical="center" textRotation="255" wrapText="1"/>
    </xf>
    <xf numFmtId="0" fontId="4" fillId="0" borderId="24" xfId="0" applyFont="1" applyFill="1" applyBorder="1" applyAlignment="1">
      <alignment vertical="center"/>
    </xf>
    <xf numFmtId="0" fontId="4" fillId="0" borderId="64" xfId="0" applyFont="1" applyFill="1" applyBorder="1" applyAlignment="1">
      <alignment vertical="center"/>
    </xf>
    <xf numFmtId="0" fontId="4" fillId="0" borderId="65" xfId="0" applyFont="1" applyFill="1" applyBorder="1" applyAlignment="1">
      <alignment vertical="center"/>
    </xf>
    <xf numFmtId="0" fontId="4" fillId="0" borderId="24"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34" fillId="0" borderId="98" xfId="4" applyFont="1" applyFill="1" applyBorder="1">
      <alignment vertical="center"/>
    </xf>
    <xf numFmtId="0" fontId="34" fillId="0" borderId="99" xfId="4" applyFont="1" applyFill="1" applyBorder="1">
      <alignment vertical="center"/>
    </xf>
    <xf numFmtId="0" fontId="34" fillId="0" borderId="92" xfId="4" applyFont="1" applyFill="1" applyBorder="1">
      <alignment vertical="center"/>
    </xf>
    <xf numFmtId="0" fontId="34" fillId="0" borderId="100" xfId="4" applyFont="1" applyFill="1" applyBorder="1">
      <alignment vertical="center"/>
    </xf>
    <xf numFmtId="0" fontId="4" fillId="0" borderId="15" xfId="0" applyFont="1" applyFill="1" applyBorder="1" applyAlignment="1">
      <alignment horizontal="center" vertical="center" textRotation="255"/>
    </xf>
    <xf numFmtId="0" fontId="4" fillId="0" borderId="4" xfId="0" applyFont="1" applyFill="1" applyBorder="1" applyAlignment="1">
      <alignment horizontal="center" vertical="center" textRotation="255"/>
    </xf>
    <xf numFmtId="0" fontId="4" fillId="0" borderId="13" xfId="0" applyFont="1" applyFill="1" applyBorder="1" applyAlignment="1">
      <alignment horizontal="center" vertical="center"/>
    </xf>
    <xf numFmtId="0" fontId="20" fillId="13" borderId="14" xfId="0" applyFont="1" applyFill="1" applyBorder="1" applyAlignment="1" applyProtection="1">
      <alignment horizontal="center" vertical="center" wrapText="1"/>
      <protection locked="0"/>
    </xf>
    <xf numFmtId="0" fontId="20" fillId="13" borderId="4" xfId="0" applyFont="1" applyFill="1" applyBorder="1" applyAlignment="1" applyProtection="1">
      <alignment horizontal="center" vertical="center" wrapText="1"/>
      <protection locked="0"/>
    </xf>
    <xf numFmtId="0" fontId="63" fillId="13" borderId="14" xfId="0" applyFont="1" applyFill="1" applyBorder="1" applyAlignment="1" applyProtection="1">
      <alignment horizontal="left" vertical="center" wrapText="1"/>
      <protection locked="0"/>
    </xf>
    <xf numFmtId="0" fontId="63" fillId="13" borderId="4" xfId="0" applyFont="1" applyFill="1" applyBorder="1" applyAlignment="1" applyProtection="1">
      <alignment horizontal="left" vertical="center" wrapText="1"/>
      <protection locked="0"/>
    </xf>
    <xf numFmtId="0" fontId="62" fillId="0" borderId="90" xfId="4" applyFont="1" applyFill="1" applyBorder="1">
      <alignment vertical="center"/>
    </xf>
    <xf numFmtId="0" fontId="18" fillId="2" borderId="1" xfId="0" applyFont="1" applyFill="1" applyBorder="1" applyAlignment="1">
      <alignment horizontal="center" vertical="center" textRotation="255"/>
    </xf>
    <xf numFmtId="0" fontId="6" fillId="0" borderId="1" xfId="0" applyFont="1" applyFill="1" applyBorder="1" applyAlignment="1">
      <alignment horizontal="center" vertical="center"/>
    </xf>
    <xf numFmtId="0" fontId="18" fillId="2" borderId="9" xfId="13" applyFont="1" applyFill="1" applyBorder="1" applyAlignment="1">
      <alignment horizontal="center" vertical="center" textRotation="255" wrapText="1"/>
    </xf>
    <xf numFmtId="0" fontId="18" fillId="2" borderId="6" xfId="13" applyFont="1" applyFill="1" applyBorder="1" applyAlignment="1">
      <alignment horizontal="center" vertical="center" textRotation="255" wrapText="1"/>
    </xf>
    <xf numFmtId="0" fontId="18" fillId="2" borderId="10" xfId="13" applyFont="1" applyFill="1" applyBorder="1" applyAlignment="1">
      <alignment horizontal="center" vertical="center" textRotation="255" wrapText="1"/>
    </xf>
    <xf numFmtId="0" fontId="18" fillId="2" borderId="11" xfId="13" applyFont="1" applyFill="1" applyBorder="1" applyAlignment="1">
      <alignment horizontal="center" vertical="center" textRotation="255" wrapText="1"/>
    </xf>
    <xf numFmtId="0" fontId="18" fillId="2" borderId="0" xfId="13" applyFont="1" applyFill="1" applyBorder="1" applyAlignment="1">
      <alignment horizontal="center" vertical="center" textRotation="255" wrapText="1"/>
    </xf>
    <xf numFmtId="0" fontId="18" fillId="2" borderId="8" xfId="13" applyFont="1" applyFill="1" applyBorder="1" applyAlignment="1">
      <alignment horizontal="center" vertical="center" textRotation="255" wrapText="1"/>
    </xf>
    <xf numFmtId="0" fontId="18" fillId="2" borderId="5" xfId="13" applyFont="1" applyFill="1" applyBorder="1" applyAlignment="1">
      <alignment horizontal="center" vertical="center" textRotation="255" wrapText="1"/>
    </xf>
    <xf numFmtId="0" fontId="18" fillId="2" borderId="12" xfId="13" applyFont="1" applyFill="1" applyBorder="1" applyAlignment="1">
      <alignment horizontal="center" vertical="center" textRotation="255" wrapText="1"/>
    </xf>
    <xf numFmtId="0" fontId="18" fillId="2" borderId="13" xfId="13" applyFont="1" applyFill="1" applyBorder="1" applyAlignment="1">
      <alignment horizontal="center" vertical="center" textRotation="255" wrapText="1"/>
    </xf>
    <xf numFmtId="0" fontId="4" fillId="2" borderId="15"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20" fillId="13" borderId="15" xfId="0" applyFont="1" applyFill="1" applyBorder="1" applyAlignment="1" applyProtection="1">
      <alignment vertical="center"/>
      <protection locked="0"/>
    </xf>
    <xf numFmtId="0" fontId="20" fillId="13" borderId="14" xfId="0" applyFont="1" applyFill="1" applyBorder="1" applyAlignment="1" applyProtection="1">
      <alignment vertical="center"/>
      <protection locked="0"/>
    </xf>
    <xf numFmtId="0" fontId="20" fillId="13" borderId="4" xfId="0" applyFont="1" applyFill="1" applyBorder="1" applyAlignment="1" applyProtection="1">
      <alignment vertical="center"/>
      <protection locked="0"/>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20" fillId="13" borderId="15" xfId="0" applyFont="1" applyFill="1" applyBorder="1" applyAlignment="1" applyProtection="1">
      <alignment vertical="center" wrapText="1"/>
    </xf>
    <xf numFmtId="0" fontId="20" fillId="13" borderId="14" xfId="0" applyFont="1" applyFill="1" applyBorder="1" applyAlignment="1" applyProtection="1">
      <alignment vertical="center" wrapText="1"/>
    </xf>
    <xf numFmtId="0" fontId="20" fillId="13" borderId="4" xfId="0" applyFont="1" applyFill="1" applyBorder="1" applyAlignment="1" applyProtection="1">
      <alignment vertical="center" wrapText="1"/>
    </xf>
    <xf numFmtId="198" fontId="36" fillId="8" borderId="15" xfId="4" applyNumberFormat="1" applyFont="1" applyFill="1" applyBorder="1">
      <alignment vertical="center"/>
    </xf>
    <xf numFmtId="198" fontId="36" fillId="8" borderId="14" xfId="4" applyNumberFormat="1" applyFont="1" applyFill="1" applyBorder="1">
      <alignment vertical="center"/>
    </xf>
    <xf numFmtId="198" fontId="36" fillId="8" borderId="4" xfId="4" applyNumberFormat="1" applyFont="1" applyFill="1" applyBorder="1">
      <alignment vertical="center"/>
    </xf>
    <xf numFmtId="0" fontId="4" fillId="13" borderId="15" xfId="0" applyFont="1" applyFill="1" applyBorder="1" applyAlignment="1" applyProtection="1">
      <alignment horizontal="center" vertical="center"/>
      <protection locked="0"/>
    </xf>
    <xf numFmtId="0" fontId="4" fillId="13" borderId="4" xfId="0" applyFont="1" applyFill="1" applyBorder="1" applyAlignment="1" applyProtection="1">
      <alignment horizontal="center" vertical="center"/>
      <protection locked="0"/>
    </xf>
    <xf numFmtId="0" fontId="34" fillId="2" borderId="6" xfId="0" applyFont="1" applyFill="1" applyBorder="1" applyAlignment="1">
      <alignment horizontal="center" vertical="center" wrapText="1" shrinkToFit="1"/>
    </xf>
    <xf numFmtId="0" fontId="34" fillId="2" borderId="10" xfId="0" applyFont="1" applyFill="1" applyBorder="1" applyAlignment="1">
      <alignment horizontal="center" vertical="center" wrapText="1" shrinkToFit="1"/>
    </xf>
    <xf numFmtId="0" fontId="34" fillId="2" borderId="12" xfId="0" applyFont="1" applyFill="1" applyBorder="1" applyAlignment="1">
      <alignment horizontal="center" vertical="center" wrapText="1" shrinkToFit="1"/>
    </xf>
    <xf numFmtId="0" fontId="34" fillId="2" borderId="13" xfId="0" applyFont="1" applyFill="1" applyBorder="1" applyAlignment="1">
      <alignment horizontal="center" vertical="center" wrapText="1" shrinkToFit="1"/>
    </xf>
    <xf numFmtId="0" fontId="34" fillId="2" borderId="5" xfId="0" applyFont="1" applyFill="1" applyBorder="1" applyAlignment="1">
      <alignment horizontal="center" vertical="center" shrinkToFit="1"/>
    </xf>
    <xf numFmtId="0" fontId="34" fillId="2" borderId="13" xfId="0" applyFont="1" applyFill="1" applyBorder="1" applyAlignment="1">
      <alignment horizontal="center" vertical="center" shrinkToFit="1"/>
    </xf>
    <xf numFmtId="0" fontId="34" fillId="2" borderId="1" xfId="0" applyFont="1" applyFill="1" applyBorder="1" applyAlignment="1">
      <alignment horizontal="center" vertical="center"/>
    </xf>
    <xf numFmtId="0" fontId="34" fillId="0" borderId="15" xfId="0" applyFont="1" applyFill="1" applyBorder="1" applyAlignment="1">
      <alignment vertical="center"/>
    </xf>
    <xf numFmtId="0" fontId="34" fillId="0" borderId="14" xfId="0" applyFont="1" applyFill="1" applyBorder="1" applyAlignment="1">
      <alignment vertical="center"/>
    </xf>
    <xf numFmtId="0" fontId="34" fillId="0" borderId="4" xfId="0" applyFont="1" applyFill="1" applyBorder="1" applyAlignment="1">
      <alignment vertical="center"/>
    </xf>
    <xf numFmtId="0" fontId="5" fillId="2" borderId="15"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4" xfId="0" applyFont="1" applyFill="1" applyBorder="1" applyAlignment="1">
      <alignment horizontal="center" vertical="center"/>
    </xf>
    <xf numFmtId="179" fontId="10" fillId="13" borderId="12" xfId="0" applyNumberFormat="1" applyFont="1" applyFill="1" applyBorder="1" applyAlignment="1" applyProtection="1">
      <alignment vertical="center"/>
      <protection locked="0"/>
    </xf>
    <xf numFmtId="179" fontId="10" fillId="13" borderId="13" xfId="0" applyNumberFormat="1" applyFont="1" applyFill="1" applyBorder="1" applyAlignment="1" applyProtection="1">
      <alignment vertical="center"/>
      <protection locked="0"/>
    </xf>
    <xf numFmtId="0" fontId="4" fillId="2" borderId="1" xfId="0" applyFont="1" applyFill="1" applyBorder="1" applyAlignment="1">
      <alignment horizontal="center" vertical="center" textRotation="255"/>
    </xf>
    <xf numFmtId="0" fontId="4" fillId="13" borderId="14" xfId="0" applyFont="1" applyFill="1" applyBorder="1" applyAlignment="1" applyProtection="1">
      <alignment horizontal="center" vertical="center"/>
      <protection locked="0"/>
    </xf>
    <xf numFmtId="0" fontId="57" fillId="14" borderId="138" xfId="4" applyFont="1" applyFill="1" applyBorder="1" applyAlignment="1">
      <alignment horizontal="center" vertical="center" shrinkToFit="1"/>
    </xf>
    <xf numFmtId="0" fontId="57" fillId="14" borderId="139" xfId="4" applyFont="1" applyFill="1" applyBorder="1" applyAlignment="1">
      <alignment horizontal="center" vertical="center" shrinkToFit="1"/>
    </xf>
    <xf numFmtId="0" fontId="55" fillId="0" borderId="0" xfId="4" applyFont="1" applyAlignment="1">
      <alignment horizontal="center" vertical="center"/>
    </xf>
    <xf numFmtId="0" fontId="57" fillId="15" borderId="30" xfId="4" applyFont="1" applyFill="1" applyBorder="1" applyAlignment="1">
      <alignment horizontal="center" vertical="center" shrinkToFit="1"/>
    </xf>
    <xf numFmtId="0" fontId="57" fillId="15" borderId="29" xfId="4" applyFont="1" applyFill="1" applyBorder="1" applyAlignment="1">
      <alignment horizontal="center" vertical="center" shrinkToFit="1"/>
    </xf>
    <xf numFmtId="0" fontId="57" fillId="15" borderId="141" xfId="4" applyFont="1" applyFill="1" applyBorder="1" applyAlignment="1">
      <alignment horizontal="center" vertical="center" shrinkToFit="1"/>
    </xf>
    <xf numFmtId="0" fontId="57" fillId="15" borderId="147" xfId="4" applyFont="1" applyFill="1" applyBorder="1" applyAlignment="1">
      <alignment horizontal="center" vertical="center" shrinkToFit="1"/>
    </xf>
    <xf numFmtId="0" fontId="58" fillId="15" borderId="148" xfId="4" applyFont="1" applyFill="1" applyBorder="1" applyAlignment="1">
      <alignment horizontal="center" vertical="center" wrapText="1" shrinkToFit="1"/>
    </xf>
    <xf numFmtId="0" fontId="58" fillId="15" borderId="7" xfId="4" applyFont="1" applyFill="1" applyBorder="1" applyAlignment="1">
      <alignment horizontal="center" vertical="center" wrapText="1" shrinkToFit="1"/>
    </xf>
    <xf numFmtId="0" fontId="57" fillId="0" borderId="30" xfId="4" applyFont="1" applyBorder="1" applyAlignment="1">
      <alignment horizontal="center" vertical="center" shrinkToFit="1"/>
    </xf>
    <xf numFmtId="0" fontId="57" fillId="0" borderId="49" xfId="4" applyFont="1" applyBorder="1" applyAlignment="1">
      <alignment horizontal="center" vertical="center" shrinkToFit="1"/>
    </xf>
    <xf numFmtId="0" fontId="58" fillId="0" borderId="114" xfId="4" applyFont="1" applyBorder="1" applyAlignment="1">
      <alignment horizontal="center" vertical="center" wrapText="1" shrinkToFit="1"/>
    </xf>
    <xf numFmtId="0" fontId="58" fillId="0" borderId="7" xfId="4" applyFont="1" applyBorder="1" applyAlignment="1">
      <alignment horizontal="center" vertical="center" wrapText="1" shrinkToFit="1"/>
    </xf>
    <xf numFmtId="0" fontId="58" fillId="0" borderId="3" xfId="4" applyFont="1" applyBorder="1" applyAlignment="1">
      <alignment horizontal="center" vertical="center" wrapText="1" shrinkToFit="1"/>
    </xf>
    <xf numFmtId="0" fontId="57" fillId="0" borderId="147" xfId="4" applyFont="1" applyBorder="1" applyAlignment="1">
      <alignment horizontal="center" vertical="center" shrinkToFit="1"/>
    </xf>
    <xf numFmtId="0" fontId="57" fillId="0" borderId="29" xfId="4" applyFont="1" applyBorder="1" applyAlignment="1">
      <alignment horizontal="center" vertical="center" shrinkToFit="1"/>
    </xf>
    <xf numFmtId="0" fontId="57" fillId="0" borderId="141" xfId="4" applyFont="1" applyBorder="1" applyAlignment="1">
      <alignment horizontal="center" vertical="center" shrinkToFit="1"/>
    </xf>
    <xf numFmtId="0" fontId="57" fillId="16" borderId="145" xfId="4" applyFont="1" applyFill="1" applyBorder="1" applyAlignment="1">
      <alignment horizontal="center" vertical="center" shrinkToFit="1"/>
    </xf>
    <xf numFmtId="0" fontId="57" fillId="16" borderId="146" xfId="4" applyFont="1" applyFill="1" applyBorder="1" applyAlignment="1">
      <alignment horizontal="center" vertical="center" shrinkToFit="1"/>
    </xf>
    <xf numFmtId="0" fontId="44" fillId="5" borderId="12" xfId="0" applyFont="1" applyFill="1" applyBorder="1" applyAlignment="1">
      <alignment horizontal="center" vertical="center"/>
    </xf>
    <xf numFmtId="0" fontId="25" fillId="10" borderId="129" xfId="0" applyFont="1" applyFill="1" applyBorder="1" applyAlignment="1">
      <alignment vertical="center" wrapText="1"/>
    </xf>
    <xf numFmtId="0" fontId="25" fillId="10" borderId="47" xfId="0" applyFont="1" applyFill="1" applyBorder="1" applyAlignment="1">
      <alignment vertical="center" wrapText="1"/>
    </xf>
    <xf numFmtId="0" fontId="44" fillId="0" borderId="8" xfId="0" applyFont="1" applyBorder="1" applyAlignment="1">
      <alignment vertical="center" wrapText="1"/>
    </xf>
    <xf numFmtId="0" fontId="44" fillId="0" borderId="11" xfId="0" applyFont="1" applyBorder="1" applyAlignment="1">
      <alignment horizontal="left" vertical="center" indent="1"/>
    </xf>
    <xf numFmtId="0" fontId="44" fillId="0" borderId="0" xfId="0" applyFont="1" applyBorder="1" applyAlignment="1">
      <alignment horizontal="left" vertical="center" indent="1"/>
    </xf>
    <xf numFmtId="0" fontId="44" fillId="0" borderId="8" xfId="0" applyFont="1" applyBorder="1" applyAlignment="1">
      <alignment horizontal="left" vertical="center" indent="1"/>
    </xf>
    <xf numFmtId="0" fontId="49" fillId="0" borderId="11" xfId="0" applyFont="1" applyBorder="1" applyAlignment="1">
      <alignment horizontal="left" vertical="center" indent="2"/>
    </xf>
    <xf numFmtId="0" fontId="49" fillId="0" borderId="0" xfId="0" applyFont="1" applyBorder="1" applyAlignment="1">
      <alignment horizontal="left" vertical="center" indent="2"/>
    </xf>
    <xf numFmtId="0" fontId="49" fillId="0" borderId="8" xfId="0" applyFont="1" applyBorder="1" applyAlignment="1">
      <alignment horizontal="left" vertical="center" indent="2"/>
    </xf>
    <xf numFmtId="0" fontId="45" fillId="10" borderId="91" xfId="4" applyFont="1" applyFill="1" applyBorder="1" applyAlignment="1">
      <alignment horizontal="center" vertical="center"/>
    </xf>
    <xf numFmtId="0" fontId="45" fillId="10" borderId="92" xfId="4" applyFont="1" applyFill="1" applyBorder="1" applyAlignment="1">
      <alignment horizontal="center" vertical="center"/>
    </xf>
    <xf numFmtId="0" fontId="45" fillId="10" borderId="100" xfId="4" applyFont="1" applyFill="1" applyBorder="1" applyAlignment="1">
      <alignment horizontal="center" vertical="center"/>
    </xf>
    <xf numFmtId="0" fontId="49" fillId="0" borderId="11" xfId="0" applyFont="1" applyBorder="1">
      <alignment vertical="center"/>
    </xf>
    <xf numFmtId="0" fontId="49" fillId="0" borderId="0" xfId="0" applyFont="1" applyBorder="1">
      <alignment vertical="center"/>
    </xf>
    <xf numFmtId="0" fontId="49" fillId="0" borderId="8" xfId="0" applyFont="1" applyBorder="1">
      <alignment vertical="center"/>
    </xf>
    <xf numFmtId="0" fontId="44" fillId="0" borderId="11" xfId="0" applyFont="1" applyBorder="1">
      <alignment vertical="center"/>
    </xf>
    <xf numFmtId="0" fontId="44" fillId="0" borderId="0" xfId="0" applyFont="1" applyBorder="1">
      <alignment vertical="center"/>
    </xf>
    <xf numFmtId="0" fontId="44" fillId="0" borderId="8" xfId="0" applyFont="1" applyBorder="1">
      <alignment vertical="center"/>
    </xf>
    <xf numFmtId="0" fontId="45" fillId="9" borderId="111" xfId="4" applyFont="1" applyFill="1" applyBorder="1" applyAlignment="1">
      <alignment horizontal="center" vertical="center"/>
    </xf>
    <xf numFmtId="0" fontId="45" fillId="9" borderId="112" xfId="4" applyFont="1" applyFill="1" applyBorder="1" applyAlignment="1">
      <alignment horizontal="center" vertical="center"/>
    </xf>
  </cellXfs>
  <cellStyles count="18">
    <cellStyle name="桁区切り" xfId="1" builtinId="6"/>
    <cellStyle name="桁区切り 2" xfId="2" xr:uid="{00000000-0005-0000-0000-000001000000}"/>
    <cellStyle name="桁区切り 2 2" xfId="15" xr:uid="{00000000-0005-0000-0000-000002000000}"/>
    <cellStyle name="桁区切り 3" xfId="17" xr:uid="{00000000-0005-0000-0000-000003000000}"/>
    <cellStyle name="標準" xfId="0" builtinId="0"/>
    <cellStyle name="標準 11" xfId="3" xr:uid="{00000000-0005-0000-0000-000005000000}"/>
    <cellStyle name="標準 2" xfId="4" xr:uid="{00000000-0005-0000-0000-000006000000}"/>
    <cellStyle name="標準 2 2" xfId="5" xr:uid="{00000000-0005-0000-0000-000007000000}"/>
    <cellStyle name="標準 2 4" xfId="6" xr:uid="{00000000-0005-0000-0000-000008000000}"/>
    <cellStyle name="標準 3" xfId="7" xr:uid="{00000000-0005-0000-0000-000009000000}"/>
    <cellStyle name="標準 3 2" xfId="8" xr:uid="{00000000-0005-0000-0000-00000A000000}"/>
    <cellStyle name="標準 3 2 2" xfId="9" xr:uid="{00000000-0005-0000-0000-00000B000000}"/>
    <cellStyle name="標準 3 3" xfId="14" xr:uid="{00000000-0005-0000-0000-00000C000000}"/>
    <cellStyle name="標準 4" xfId="10" xr:uid="{00000000-0005-0000-0000-00000D000000}"/>
    <cellStyle name="標準 5" xfId="16" xr:uid="{00000000-0005-0000-0000-00000E000000}"/>
    <cellStyle name="標準 7" xfId="11" xr:uid="{00000000-0005-0000-0000-00000F000000}"/>
    <cellStyle name="標準 8" xfId="12" xr:uid="{00000000-0005-0000-0000-000010000000}"/>
    <cellStyle name="標準_⑤参考様式11,12号別紙(収支実績報告書（支援交付金））" xfId="13" xr:uid="{00000000-0005-0000-0000-000011000000}"/>
  </cellStyles>
  <dxfs count="1">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330200</xdr:colOff>
      <xdr:row>59</xdr:row>
      <xdr:rowOff>139700</xdr:rowOff>
    </xdr:from>
    <xdr:to>
      <xdr:col>6</xdr:col>
      <xdr:colOff>3873500</xdr:colOff>
      <xdr:row>61</xdr:row>
      <xdr:rowOff>228600</xdr:rowOff>
    </xdr:to>
    <xdr:sp macro="" textlink="">
      <xdr:nvSpPr>
        <xdr:cNvPr id="2" name="正方形/長方形 1">
          <a:extLst>
            <a:ext uri="{FF2B5EF4-FFF2-40B4-BE49-F238E27FC236}">
              <a16:creationId xmlns:a16="http://schemas.microsoft.com/office/drawing/2014/main" id="{ACB54ACC-8E92-4F7D-B75A-B5B6EC1A0F21}"/>
            </a:ext>
          </a:extLst>
        </xdr:cNvPr>
        <xdr:cNvSpPr/>
      </xdr:nvSpPr>
      <xdr:spPr>
        <a:xfrm>
          <a:off x="6769100" y="18637250"/>
          <a:ext cx="4705350" cy="717550"/>
        </a:xfrm>
        <a:prstGeom prst="rect">
          <a:avLst/>
        </a:prstGeom>
        <a:noFill/>
        <a:ln w="254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33145</xdr:colOff>
      <xdr:row>81</xdr:row>
      <xdr:rowOff>121867</xdr:rowOff>
    </xdr:from>
    <xdr:to>
      <xdr:col>15</xdr:col>
      <xdr:colOff>635000</xdr:colOff>
      <xdr:row>84</xdr:row>
      <xdr:rowOff>121227</xdr:rowOff>
    </xdr:to>
    <xdr:sp macro="" textlink="">
      <xdr:nvSpPr>
        <xdr:cNvPr id="2" name="テキスト ボックス 1">
          <a:extLst>
            <a:ext uri="{FF2B5EF4-FFF2-40B4-BE49-F238E27FC236}">
              <a16:creationId xmlns:a16="http://schemas.microsoft.com/office/drawing/2014/main" id="{00000000-0008-0000-1600-000002000000}"/>
            </a:ext>
          </a:extLst>
        </xdr:cNvPr>
        <xdr:cNvSpPr txBox="1"/>
      </xdr:nvSpPr>
      <xdr:spPr>
        <a:xfrm>
          <a:off x="3739236" y="15275276"/>
          <a:ext cx="8377719" cy="62281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64</xdr:row>
      <xdr:rowOff>116632</xdr:rowOff>
    </xdr:from>
    <xdr:to>
      <xdr:col>16</xdr:col>
      <xdr:colOff>3217118</xdr:colOff>
      <xdr:row>69</xdr:row>
      <xdr:rowOff>0</xdr:rowOff>
    </xdr:to>
    <xdr:sp macro="" textlink="">
      <xdr:nvSpPr>
        <xdr:cNvPr id="3" name="テキスト ボックス 2">
          <a:extLst>
            <a:ext uri="{FF2B5EF4-FFF2-40B4-BE49-F238E27FC236}">
              <a16:creationId xmlns:a16="http://schemas.microsoft.com/office/drawing/2014/main" id="{00000000-0008-0000-1600-000003000000}"/>
            </a:ext>
          </a:extLst>
        </xdr:cNvPr>
        <xdr:cNvSpPr txBox="1"/>
      </xdr:nvSpPr>
      <xdr:spPr>
        <a:xfrm>
          <a:off x="12207552" y="9904055"/>
          <a:ext cx="3197678" cy="75811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1600-000004000000}"/>
            </a:ext>
          </a:extLst>
        </xdr:cNvPr>
        <xdr:cNvSpPr txBox="1"/>
      </xdr:nvSpPr>
      <xdr:spPr>
        <a:xfrm>
          <a:off x="23686871" y="14191440"/>
          <a:ext cx="2267725" cy="112494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73</xdr:row>
      <xdr:rowOff>78278</xdr:rowOff>
    </xdr:from>
    <xdr:to>
      <xdr:col>18</xdr:col>
      <xdr:colOff>2304435</xdr:colOff>
      <xdr:row>78</xdr:row>
      <xdr:rowOff>51209</xdr:rowOff>
    </xdr:to>
    <xdr:sp macro="" textlink="">
      <xdr:nvSpPr>
        <xdr:cNvPr id="5" name="テキスト ボックス 4">
          <a:extLst>
            <a:ext uri="{FF2B5EF4-FFF2-40B4-BE49-F238E27FC236}">
              <a16:creationId xmlns:a16="http://schemas.microsoft.com/office/drawing/2014/main" id="{00000000-0008-0000-1600-000005000000}"/>
            </a:ext>
          </a:extLst>
        </xdr:cNvPr>
        <xdr:cNvSpPr txBox="1"/>
      </xdr:nvSpPr>
      <xdr:spPr>
        <a:xfrm>
          <a:off x="25641626" y="15277310"/>
          <a:ext cx="2226680" cy="99712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76113</xdr:colOff>
      <xdr:row>2</xdr:row>
      <xdr:rowOff>194360</xdr:rowOff>
    </xdr:from>
    <xdr:to>
      <xdr:col>16</xdr:col>
      <xdr:colOff>2746201</xdr:colOff>
      <xdr:row>9</xdr:row>
      <xdr:rowOff>40454</xdr:rowOff>
    </xdr:to>
    <xdr:sp macro="" textlink="">
      <xdr:nvSpPr>
        <xdr:cNvPr id="6" name="テキスト ボックス 5">
          <a:extLst>
            <a:ext uri="{FF2B5EF4-FFF2-40B4-BE49-F238E27FC236}">
              <a16:creationId xmlns:a16="http://schemas.microsoft.com/office/drawing/2014/main" id="{00000000-0008-0000-1600-000006000000}"/>
            </a:ext>
          </a:extLst>
        </xdr:cNvPr>
        <xdr:cNvSpPr txBox="1"/>
      </xdr:nvSpPr>
      <xdr:spPr>
        <a:xfrm>
          <a:off x="12099700" y="1146860"/>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1600-000007000000}"/>
            </a:ext>
          </a:extLst>
        </xdr:cNvPr>
        <xdr:cNvSpPr/>
      </xdr:nvSpPr>
      <xdr:spPr>
        <a:xfrm>
          <a:off x="0" y="0"/>
          <a:ext cx="115189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X51"/>
  <sheetViews>
    <sheetView view="pageBreakPreview" topLeftCell="A52" zoomScaleNormal="100" zoomScaleSheetLayoutView="100" workbookViewId="0">
      <selection sqref="A1:XFD51"/>
    </sheetView>
  </sheetViews>
  <sheetFormatPr defaultColWidth="9" defaultRowHeight="18.75" x14ac:dyDescent="0.15"/>
  <cols>
    <col min="1" max="2" width="2.75" style="182" customWidth="1"/>
    <col min="3" max="3" width="13" style="182" customWidth="1"/>
    <col min="4" max="4" width="13.75" style="182" customWidth="1"/>
    <col min="5" max="5" width="54.25" style="182" customWidth="1"/>
    <col min="6" max="6" width="2.625" style="182" customWidth="1"/>
    <col min="7" max="7" width="5.75" style="182" customWidth="1"/>
    <col min="8" max="16384" width="9" style="182"/>
  </cols>
  <sheetData>
    <row r="1" spans="1:258" ht="24" hidden="1" customHeight="1" thickBot="1" x14ac:dyDescent="0.2">
      <c r="A1" s="187" t="s">
        <v>190</v>
      </c>
      <c r="B1" s="187"/>
      <c r="C1" s="187"/>
      <c r="D1" s="188"/>
      <c r="E1" s="188"/>
      <c r="F1" s="188"/>
    </row>
    <row r="2" spans="1:258" ht="21" hidden="1" customHeight="1" x14ac:dyDescent="0.15">
      <c r="B2" s="192" t="s">
        <v>191</v>
      </c>
      <c r="C2" s="193"/>
      <c r="D2" s="314" t="s">
        <v>538</v>
      </c>
      <c r="E2" s="185" t="s">
        <v>195</v>
      </c>
    </row>
    <row r="3" spans="1:258" ht="21" hidden="1" customHeight="1" x14ac:dyDescent="0.15">
      <c r="B3" s="194" t="s">
        <v>192</v>
      </c>
      <c r="C3" s="195"/>
      <c r="D3" s="315"/>
      <c r="E3" s="186" t="s">
        <v>196</v>
      </c>
    </row>
    <row r="4" spans="1:258" ht="21" hidden="1" customHeight="1" x14ac:dyDescent="0.15">
      <c r="B4" s="194" t="s">
        <v>70</v>
      </c>
      <c r="C4" s="195"/>
      <c r="D4" s="436"/>
      <c r="E4" s="437"/>
    </row>
    <row r="5" spans="1:258" ht="21" hidden="1" customHeight="1" x14ac:dyDescent="0.15">
      <c r="B5" s="194" t="s">
        <v>193</v>
      </c>
      <c r="C5" s="195"/>
      <c r="D5" s="316"/>
      <c r="E5" s="133"/>
    </row>
    <row r="6" spans="1:258" ht="21" hidden="1" customHeight="1" thickBot="1" x14ac:dyDescent="0.2">
      <c r="B6" s="196" t="s">
        <v>194</v>
      </c>
      <c r="C6" s="197"/>
      <c r="D6" s="438"/>
      <c r="E6" s="439"/>
    </row>
    <row r="7" spans="1:258" ht="6.75" hidden="1" customHeight="1" x14ac:dyDescent="0.15">
      <c r="A7" s="190"/>
      <c r="B7" s="190"/>
      <c r="C7" s="190"/>
      <c r="D7" s="190"/>
      <c r="E7" s="190"/>
    </row>
    <row r="8" spans="1:258" ht="24" hidden="1" customHeight="1" x14ac:dyDescent="0.15">
      <c r="A8" s="199" t="s">
        <v>213</v>
      </c>
      <c r="B8" s="200"/>
      <c r="C8" s="200"/>
      <c r="D8" s="200"/>
      <c r="E8" s="200"/>
      <c r="F8" s="200"/>
    </row>
    <row r="9" spans="1:258" ht="18" hidden="1" customHeight="1" x14ac:dyDescent="0.15">
      <c r="A9" s="190"/>
      <c r="B9" s="446" t="s">
        <v>354</v>
      </c>
      <c r="C9" s="446"/>
      <c r="D9" s="446"/>
      <c r="E9" s="446"/>
      <c r="F9" s="190"/>
    </row>
    <row r="10" spans="1:258" ht="34.5" hidden="1" customHeight="1" x14ac:dyDescent="0.15">
      <c r="A10" s="190"/>
      <c r="B10" s="446" t="s">
        <v>186</v>
      </c>
      <c r="C10" s="446"/>
      <c r="D10" s="446"/>
      <c r="E10" s="446"/>
      <c r="F10" s="190"/>
    </row>
    <row r="11" spans="1:258" ht="18" hidden="1" customHeight="1" x14ac:dyDescent="0.15">
      <c r="A11" s="190"/>
      <c r="B11" s="447" t="s">
        <v>421</v>
      </c>
      <c r="C11" s="447"/>
      <c r="D11" s="447"/>
      <c r="E11" s="447"/>
      <c r="F11" s="190"/>
    </row>
    <row r="12" spans="1:258" ht="34.5" hidden="1" customHeight="1" x14ac:dyDescent="0.15">
      <c r="A12" s="190"/>
      <c r="B12" s="448" t="s">
        <v>355</v>
      </c>
      <c r="C12" s="448"/>
      <c r="D12" s="448"/>
      <c r="E12" s="448"/>
      <c r="F12" s="201"/>
      <c r="G12" s="191"/>
      <c r="H12" s="191"/>
      <c r="I12" s="433"/>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c r="AG12" s="433"/>
      <c r="AH12" s="433"/>
      <c r="AI12" s="433"/>
      <c r="AJ12" s="433"/>
      <c r="AK12" s="433"/>
      <c r="AL12" s="433"/>
      <c r="AM12" s="433"/>
      <c r="AN12" s="433"/>
      <c r="AO12" s="433"/>
      <c r="AP12" s="433"/>
      <c r="AQ12" s="433"/>
      <c r="AR12" s="433"/>
      <c r="AS12" s="433"/>
      <c r="AT12" s="433"/>
      <c r="AU12" s="433"/>
      <c r="AV12" s="433"/>
      <c r="AW12" s="433"/>
      <c r="AX12" s="433"/>
      <c r="AY12" s="433"/>
      <c r="AZ12" s="433"/>
      <c r="BA12" s="433"/>
      <c r="BB12" s="433"/>
      <c r="BC12" s="433"/>
      <c r="BD12" s="433"/>
      <c r="BE12" s="433"/>
      <c r="BF12" s="433"/>
      <c r="BG12" s="433"/>
      <c r="BH12" s="433"/>
      <c r="BI12" s="433"/>
      <c r="BJ12" s="433"/>
      <c r="BK12" s="433"/>
      <c r="BL12" s="433"/>
      <c r="BM12" s="433"/>
      <c r="BN12" s="433"/>
      <c r="BO12" s="433"/>
      <c r="BP12" s="433"/>
      <c r="BQ12" s="433"/>
      <c r="BR12" s="433"/>
      <c r="BS12" s="433"/>
      <c r="BT12" s="433"/>
      <c r="BU12" s="433"/>
      <c r="BV12" s="433"/>
      <c r="BW12" s="433"/>
      <c r="BX12" s="433"/>
      <c r="BY12" s="433"/>
      <c r="BZ12" s="433"/>
      <c r="CA12" s="433"/>
      <c r="CB12" s="433"/>
      <c r="CC12" s="433"/>
      <c r="CD12" s="433"/>
      <c r="CE12" s="433"/>
      <c r="CF12" s="433"/>
      <c r="CG12" s="433"/>
      <c r="CH12" s="433"/>
      <c r="CI12" s="433"/>
      <c r="CJ12" s="433"/>
      <c r="CK12" s="433"/>
      <c r="CL12" s="433"/>
      <c r="CM12" s="433"/>
      <c r="CN12" s="433"/>
      <c r="CO12" s="433"/>
      <c r="CP12" s="433"/>
      <c r="CQ12" s="433"/>
      <c r="CR12" s="433"/>
      <c r="CS12" s="433"/>
      <c r="CT12" s="433"/>
      <c r="CU12" s="433"/>
      <c r="CV12" s="433"/>
      <c r="CW12" s="433"/>
      <c r="CX12" s="433"/>
      <c r="CY12" s="433"/>
      <c r="CZ12" s="433"/>
      <c r="DA12" s="433"/>
      <c r="DB12" s="433"/>
      <c r="DC12" s="433"/>
      <c r="DD12" s="433"/>
      <c r="DE12" s="433"/>
      <c r="DF12" s="433"/>
      <c r="DG12" s="433"/>
      <c r="DH12" s="433"/>
      <c r="DI12" s="433"/>
      <c r="DJ12" s="433"/>
      <c r="DK12" s="433"/>
      <c r="DL12" s="433"/>
      <c r="DM12" s="433"/>
      <c r="DN12" s="433"/>
      <c r="DO12" s="433"/>
      <c r="DP12" s="433"/>
      <c r="DQ12" s="433"/>
      <c r="DR12" s="433"/>
      <c r="DS12" s="433"/>
      <c r="DT12" s="433"/>
      <c r="DU12" s="433"/>
      <c r="DV12" s="433"/>
      <c r="DW12" s="433"/>
      <c r="DX12" s="433"/>
      <c r="DY12" s="433"/>
      <c r="DZ12" s="433"/>
      <c r="EA12" s="433"/>
      <c r="EB12" s="433"/>
      <c r="EC12" s="433"/>
      <c r="ED12" s="433"/>
      <c r="EE12" s="433"/>
      <c r="EF12" s="433"/>
      <c r="EG12" s="433"/>
      <c r="EH12" s="433"/>
      <c r="EI12" s="433"/>
      <c r="EJ12" s="433"/>
      <c r="EK12" s="433"/>
      <c r="EL12" s="433"/>
      <c r="EM12" s="433"/>
      <c r="EN12" s="433"/>
      <c r="EO12" s="433"/>
      <c r="EP12" s="433"/>
      <c r="EQ12" s="433"/>
      <c r="ER12" s="433"/>
      <c r="ES12" s="433"/>
      <c r="ET12" s="433"/>
      <c r="EU12" s="433"/>
      <c r="EV12" s="433"/>
      <c r="EW12" s="433"/>
      <c r="EX12" s="433"/>
      <c r="EY12" s="433"/>
      <c r="EZ12" s="433"/>
      <c r="FA12" s="433"/>
      <c r="FB12" s="433"/>
      <c r="FC12" s="433"/>
      <c r="FD12" s="433"/>
      <c r="FE12" s="433"/>
      <c r="FF12" s="433"/>
      <c r="FG12" s="433"/>
      <c r="FH12" s="433"/>
      <c r="FI12" s="433"/>
      <c r="FJ12" s="433"/>
      <c r="FK12" s="433"/>
      <c r="FL12" s="433"/>
      <c r="FM12" s="433"/>
      <c r="FN12" s="433"/>
      <c r="FO12" s="433"/>
      <c r="FP12" s="433"/>
      <c r="FQ12" s="433"/>
      <c r="FR12" s="433"/>
      <c r="FS12" s="433"/>
      <c r="FT12" s="433"/>
      <c r="FU12" s="433"/>
      <c r="FV12" s="433"/>
      <c r="FW12" s="433"/>
      <c r="FX12" s="433"/>
      <c r="FY12" s="433"/>
      <c r="FZ12" s="433"/>
      <c r="GA12" s="433"/>
      <c r="GB12" s="433"/>
      <c r="GC12" s="433"/>
      <c r="GD12" s="433"/>
      <c r="GE12" s="433"/>
      <c r="GF12" s="433"/>
      <c r="GG12" s="433"/>
      <c r="GH12" s="433"/>
      <c r="GI12" s="433"/>
      <c r="GJ12" s="433"/>
      <c r="GK12" s="433"/>
      <c r="GL12" s="433"/>
      <c r="GM12" s="433"/>
      <c r="GN12" s="433"/>
      <c r="GO12" s="433"/>
      <c r="GP12" s="433"/>
      <c r="GQ12" s="433"/>
      <c r="GR12" s="433"/>
      <c r="GS12" s="433"/>
      <c r="GT12" s="433"/>
      <c r="GU12" s="433"/>
      <c r="GV12" s="433"/>
      <c r="GW12" s="433"/>
      <c r="GX12" s="433"/>
      <c r="GY12" s="433"/>
      <c r="GZ12" s="433"/>
      <c r="HA12" s="433"/>
      <c r="HB12" s="433"/>
      <c r="HC12" s="433"/>
      <c r="HD12" s="433"/>
      <c r="HE12" s="433"/>
      <c r="HF12" s="433"/>
      <c r="HG12" s="433"/>
      <c r="HH12" s="433"/>
      <c r="HI12" s="433"/>
      <c r="HJ12" s="433"/>
      <c r="HK12" s="433"/>
      <c r="HL12" s="433"/>
      <c r="HM12" s="433"/>
      <c r="HN12" s="433"/>
      <c r="HO12" s="433"/>
      <c r="HP12" s="433"/>
      <c r="HQ12" s="433"/>
      <c r="HR12" s="433"/>
      <c r="HS12" s="433"/>
      <c r="HT12" s="433"/>
      <c r="HU12" s="433"/>
      <c r="HV12" s="433"/>
      <c r="HW12" s="433"/>
      <c r="HX12" s="433"/>
      <c r="HY12" s="433"/>
      <c r="HZ12" s="433"/>
      <c r="IA12" s="433"/>
      <c r="IB12" s="433"/>
      <c r="IC12" s="433"/>
      <c r="ID12" s="433"/>
      <c r="IE12" s="433"/>
      <c r="IF12" s="433"/>
      <c r="IG12" s="433"/>
      <c r="IH12" s="433"/>
      <c r="II12" s="433"/>
      <c r="IJ12" s="433"/>
      <c r="IK12" s="433"/>
      <c r="IL12" s="433"/>
      <c r="IM12" s="433"/>
      <c r="IN12" s="433"/>
      <c r="IO12" s="433"/>
      <c r="IP12" s="433"/>
      <c r="IQ12" s="433"/>
      <c r="IR12" s="433"/>
      <c r="IS12" s="433"/>
      <c r="IT12" s="433"/>
      <c r="IU12" s="433"/>
      <c r="IV12" s="433"/>
      <c r="IW12" s="433"/>
      <c r="IX12" s="433"/>
    </row>
    <row r="13" spans="1:258" ht="34.5" hidden="1" customHeight="1" x14ac:dyDescent="0.15">
      <c r="A13" s="190"/>
      <c r="B13" s="446" t="s">
        <v>361</v>
      </c>
      <c r="C13" s="446"/>
      <c r="D13" s="446"/>
      <c r="E13" s="446"/>
      <c r="F13" s="201"/>
      <c r="G13" s="191"/>
      <c r="H13" s="191"/>
      <c r="I13" s="433"/>
      <c r="J13" s="433"/>
      <c r="K13" s="433"/>
      <c r="L13" s="433"/>
      <c r="M13" s="433"/>
      <c r="N13" s="433"/>
      <c r="O13" s="433"/>
      <c r="P13" s="433"/>
      <c r="Q13" s="433"/>
      <c r="R13" s="433"/>
      <c r="S13" s="433"/>
      <c r="T13" s="433"/>
      <c r="U13" s="433"/>
      <c r="V13" s="433"/>
      <c r="W13" s="433"/>
      <c r="X13" s="433"/>
      <c r="Y13" s="433"/>
      <c r="Z13" s="433"/>
      <c r="AA13" s="433"/>
      <c r="AB13" s="433"/>
      <c r="AC13" s="433"/>
      <c r="AD13" s="433"/>
      <c r="AE13" s="433"/>
      <c r="AF13" s="433"/>
      <c r="AG13" s="433"/>
      <c r="AH13" s="433"/>
      <c r="AI13" s="433"/>
      <c r="AJ13" s="433"/>
      <c r="AK13" s="433"/>
      <c r="AL13" s="433"/>
      <c r="AM13" s="433"/>
      <c r="AN13" s="433"/>
      <c r="AO13" s="433"/>
      <c r="AP13" s="433"/>
      <c r="AQ13" s="433"/>
      <c r="AR13" s="433"/>
      <c r="AS13" s="433"/>
      <c r="AT13" s="433"/>
      <c r="AU13" s="433"/>
      <c r="AV13" s="433"/>
      <c r="AW13" s="433"/>
      <c r="AX13" s="433"/>
      <c r="AY13" s="433"/>
      <c r="AZ13" s="433"/>
      <c r="BA13" s="433"/>
      <c r="BB13" s="433"/>
      <c r="BC13" s="433"/>
      <c r="BD13" s="433"/>
      <c r="BE13" s="433"/>
      <c r="BF13" s="433"/>
      <c r="BG13" s="433"/>
      <c r="BH13" s="433"/>
      <c r="BI13" s="433"/>
      <c r="BJ13" s="433"/>
      <c r="BK13" s="433"/>
      <c r="BL13" s="433"/>
      <c r="BM13" s="433"/>
      <c r="BN13" s="433"/>
      <c r="BO13" s="433"/>
      <c r="BP13" s="433"/>
      <c r="BQ13" s="433"/>
      <c r="BR13" s="433"/>
      <c r="BS13" s="433"/>
      <c r="BT13" s="433"/>
      <c r="BU13" s="433"/>
      <c r="BV13" s="433"/>
      <c r="BW13" s="433"/>
      <c r="BX13" s="433"/>
      <c r="BY13" s="433"/>
      <c r="BZ13" s="433"/>
      <c r="CA13" s="433"/>
      <c r="CB13" s="433"/>
      <c r="CC13" s="433"/>
      <c r="CD13" s="433"/>
      <c r="CE13" s="433"/>
      <c r="CF13" s="433"/>
      <c r="CG13" s="433"/>
      <c r="CH13" s="433"/>
      <c r="CI13" s="433"/>
      <c r="CJ13" s="433"/>
      <c r="CK13" s="433"/>
      <c r="CL13" s="433"/>
      <c r="CM13" s="433"/>
      <c r="CN13" s="433"/>
      <c r="CO13" s="433"/>
      <c r="CP13" s="433"/>
      <c r="CQ13" s="433"/>
      <c r="CR13" s="433"/>
      <c r="CS13" s="433"/>
      <c r="CT13" s="433"/>
      <c r="CU13" s="433"/>
      <c r="CV13" s="433"/>
      <c r="CW13" s="433"/>
      <c r="CX13" s="433"/>
      <c r="CY13" s="433"/>
      <c r="CZ13" s="433"/>
      <c r="DA13" s="433"/>
      <c r="DB13" s="433"/>
      <c r="DC13" s="433"/>
      <c r="DD13" s="433"/>
      <c r="DE13" s="433"/>
      <c r="DF13" s="433"/>
      <c r="DG13" s="433"/>
      <c r="DH13" s="433"/>
      <c r="DI13" s="433"/>
      <c r="DJ13" s="433"/>
      <c r="DK13" s="433"/>
      <c r="DL13" s="433"/>
      <c r="DM13" s="433"/>
      <c r="DN13" s="433"/>
      <c r="DO13" s="433"/>
      <c r="DP13" s="433"/>
      <c r="DQ13" s="433"/>
      <c r="DR13" s="433"/>
      <c r="DS13" s="433"/>
      <c r="DT13" s="433"/>
      <c r="DU13" s="433"/>
      <c r="DV13" s="433"/>
      <c r="DW13" s="433"/>
      <c r="DX13" s="433"/>
      <c r="DY13" s="433"/>
      <c r="DZ13" s="433"/>
      <c r="EA13" s="433"/>
      <c r="EB13" s="433"/>
      <c r="EC13" s="433"/>
      <c r="ED13" s="433"/>
      <c r="EE13" s="433"/>
      <c r="EF13" s="433"/>
      <c r="EG13" s="433"/>
      <c r="EH13" s="433"/>
      <c r="EI13" s="433"/>
      <c r="EJ13" s="433"/>
      <c r="EK13" s="433"/>
      <c r="EL13" s="433"/>
      <c r="EM13" s="433"/>
      <c r="EN13" s="433"/>
      <c r="EO13" s="433"/>
      <c r="EP13" s="433"/>
      <c r="EQ13" s="433"/>
      <c r="ER13" s="433"/>
      <c r="ES13" s="433"/>
      <c r="ET13" s="433"/>
      <c r="EU13" s="433"/>
      <c r="EV13" s="433"/>
      <c r="EW13" s="433"/>
      <c r="EX13" s="433"/>
      <c r="EY13" s="433"/>
      <c r="EZ13" s="433"/>
      <c r="FA13" s="433"/>
      <c r="FB13" s="433"/>
      <c r="FC13" s="433"/>
      <c r="FD13" s="433"/>
      <c r="FE13" s="433"/>
      <c r="FF13" s="433"/>
      <c r="FG13" s="433"/>
      <c r="FH13" s="433"/>
      <c r="FI13" s="433"/>
      <c r="FJ13" s="433"/>
      <c r="FK13" s="433"/>
      <c r="FL13" s="433"/>
      <c r="FM13" s="433"/>
      <c r="FN13" s="433"/>
      <c r="FO13" s="433"/>
      <c r="FP13" s="433"/>
      <c r="FQ13" s="433"/>
      <c r="FR13" s="433"/>
      <c r="FS13" s="433"/>
      <c r="FT13" s="433"/>
      <c r="FU13" s="433"/>
      <c r="FV13" s="433"/>
      <c r="FW13" s="433"/>
      <c r="FX13" s="433"/>
      <c r="FY13" s="433"/>
      <c r="FZ13" s="433"/>
      <c r="GA13" s="433"/>
      <c r="GB13" s="433"/>
      <c r="GC13" s="433"/>
      <c r="GD13" s="433"/>
      <c r="GE13" s="433"/>
      <c r="GF13" s="433"/>
      <c r="GG13" s="433"/>
      <c r="GH13" s="433"/>
      <c r="GI13" s="433"/>
      <c r="GJ13" s="433"/>
      <c r="GK13" s="433"/>
      <c r="GL13" s="433"/>
      <c r="GM13" s="433"/>
      <c r="GN13" s="433"/>
      <c r="GO13" s="433"/>
      <c r="GP13" s="433"/>
      <c r="GQ13" s="433"/>
      <c r="GR13" s="433"/>
      <c r="GS13" s="433"/>
      <c r="GT13" s="433"/>
      <c r="GU13" s="433"/>
      <c r="GV13" s="433"/>
      <c r="GW13" s="433"/>
      <c r="GX13" s="433"/>
      <c r="GY13" s="433"/>
      <c r="GZ13" s="433"/>
      <c r="HA13" s="433"/>
      <c r="HB13" s="433"/>
      <c r="HC13" s="433"/>
      <c r="HD13" s="433"/>
      <c r="HE13" s="433"/>
      <c r="HF13" s="433"/>
      <c r="HG13" s="433"/>
      <c r="HH13" s="433"/>
      <c r="HI13" s="433"/>
      <c r="HJ13" s="433"/>
      <c r="HK13" s="433"/>
      <c r="HL13" s="433"/>
      <c r="HM13" s="433"/>
      <c r="HN13" s="433"/>
      <c r="HO13" s="433"/>
      <c r="HP13" s="433"/>
      <c r="HQ13" s="433"/>
      <c r="HR13" s="433"/>
      <c r="HS13" s="433"/>
      <c r="HT13" s="433"/>
      <c r="HU13" s="433"/>
      <c r="HV13" s="433"/>
      <c r="HW13" s="433"/>
      <c r="HX13" s="433"/>
      <c r="HY13" s="433"/>
      <c r="HZ13" s="433"/>
      <c r="IA13" s="433"/>
      <c r="IB13" s="433"/>
      <c r="IC13" s="433"/>
      <c r="ID13" s="433"/>
      <c r="IE13" s="433"/>
      <c r="IF13" s="433"/>
      <c r="IG13" s="433"/>
      <c r="IH13" s="433"/>
      <c r="II13" s="433"/>
      <c r="IJ13" s="433"/>
      <c r="IK13" s="433"/>
      <c r="IL13" s="433"/>
      <c r="IM13" s="433"/>
      <c r="IN13" s="433"/>
      <c r="IO13" s="433"/>
      <c r="IP13" s="433"/>
      <c r="IQ13" s="433"/>
      <c r="IR13" s="433"/>
      <c r="IS13" s="433"/>
      <c r="IT13" s="433"/>
      <c r="IU13" s="433"/>
      <c r="IV13" s="433"/>
      <c r="IW13" s="433"/>
      <c r="IX13" s="433"/>
    </row>
    <row r="14" spans="1:258" ht="18" hidden="1" customHeight="1" x14ac:dyDescent="0.15">
      <c r="A14" s="190"/>
      <c r="B14" s="446" t="s">
        <v>362</v>
      </c>
      <c r="C14" s="446"/>
      <c r="D14" s="446"/>
      <c r="E14" s="446"/>
      <c r="F14" s="190"/>
    </row>
    <row r="15" spans="1:258" s="301" customFormat="1" ht="6.75" hidden="1" customHeight="1" x14ac:dyDescent="0.15">
      <c r="A15" s="190"/>
      <c r="B15" s="190"/>
      <c r="C15" s="190"/>
      <c r="D15" s="190"/>
      <c r="E15" s="190"/>
    </row>
    <row r="16" spans="1:258" ht="23.25" hidden="1" customHeight="1" x14ac:dyDescent="0.15">
      <c r="A16" s="187" t="s">
        <v>157</v>
      </c>
      <c r="B16" s="187"/>
      <c r="C16" s="188"/>
      <c r="D16" s="187"/>
      <c r="E16" s="187"/>
      <c r="F16" s="189"/>
      <c r="G16" s="189"/>
      <c r="H16" s="189"/>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c r="AH16" s="433"/>
      <c r="AI16" s="433"/>
      <c r="AJ16" s="433"/>
      <c r="AK16" s="433"/>
      <c r="AL16" s="433"/>
      <c r="AM16" s="433"/>
      <c r="AN16" s="433"/>
      <c r="AO16" s="433"/>
      <c r="AP16" s="433"/>
      <c r="AQ16" s="433"/>
      <c r="AR16" s="433"/>
      <c r="AS16" s="433"/>
      <c r="AT16" s="433"/>
      <c r="AU16" s="433"/>
      <c r="AV16" s="433"/>
      <c r="AW16" s="433"/>
      <c r="AX16" s="433"/>
      <c r="AY16" s="433"/>
      <c r="AZ16" s="433"/>
      <c r="BA16" s="433"/>
      <c r="BB16" s="433"/>
      <c r="BC16" s="433"/>
      <c r="BD16" s="433"/>
      <c r="BE16" s="433"/>
      <c r="BF16" s="433"/>
      <c r="BG16" s="433"/>
      <c r="BH16" s="433"/>
      <c r="BI16" s="433"/>
      <c r="BJ16" s="433"/>
      <c r="BK16" s="433"/>
      <c r="BL16" s="433"/>
      <c r="BM16" s="433"/>
      <c r="BN16" s="433"/>
      <c r="BO16" s="433"/>
      <c r="BP16" s="433"/>
      <c r="BQ16" s="433"/>
      <c r="BR16" s="433"/>
      <c r="BS16" s="433"/>
      <c r="BT16" s="433"/>
      <c r="BU16" s="433"/>
      <c r="BV16" s="433"/>
      <c r="BW16" s="433"/>
      <c r="BX16" s="433"/>
      <c r="BY16" s="433"/>
      <c r="BZ16" s="433"/>
      <c r="CA16" s="433"/>
      <c r="CB16" s="433"/>
      <c r="CC16" s="433"/>
      <c r="CD16" s="433"/>
      <c r="CE16" s="433"/>
      <c r="CF16" s="433"/>
      <c r="CG16" s="433"/>
      <c r="CH16" s="433"/>
      <c r="CI16" s="433"/>
      <c r="CJ16" s="433"/>
      <c r="CK16" s="433"/>
      <c r="CL16" s="433"/>
      <c r="CM16" s="433"/>
      <c r="CN16" s="433"/>
      <c r="CO16" s="433"/>
      <c r="CP16" s="433"/>
      <c r="CQ16" s="433"/>
      <c r="CR16" s="433"/>
      <c r="CS16" s="433"/>
      <c r="CT16" s="433"/>
      <c r="CU16" s="433"/>
      <c r="CV16" s="433"/>
      <c r="CW16" s="433"/>
      <c r="CX16" s="433"/>
      <c r="CY16" s="433"/>
      <c r="CZ16" s="433"/>
      <c r="DA16" s="433"/>
      <c r="DB16" s="433"/>
      <c r="DC16" s="433"/>
      <c r="DD16" s="433"/>
      <c r="DE16" s="433"/>
      <c r="DF16" s="433"/>
      <c r="DG16" s="433"/>
      <c r="DH16" s="433"/>
      <c r="DI16" s="433"/>
      <c r="DJ16" s="433"/>
      <c r="DK16" s="433"/>
      <c r="DL16" s="433"/>
      <c r="DM16" s="433"/>
      <c r="DN16" s="433"/>
      <c r="DO16" s="433"/>
      <c r="DP16" s="433"/>
      <c r="DQ16" s="433"/>
      <c r="DR16" s="433"/>
      <c r="DS16" s="433"/>
      <c r="DT16" s="433"/>
      <c r="DU16" s="433"/>
      <c r="DV16" s="433"/>
      <c r="DW16" s="433"/>
      <c r="DX16" s="433"/>
      <c r="DY16" s="433"/>
      <c r="DZ16" s="433"/>
      <c r="EA16" s="433"/>
      <c r="EB16" s="433"/>
      <c r="EC16" s="433"/>
      <c r="ED16" s="433"/>
      <c r="EE16" s="433"/>
      <c r="EF16" s="433"/>
      <c r="EG16" s="433"/>
      <c r="EH16" s="433"/>
      <c r="EI16" s="433"/>
      <c r="EJ16" s="433"/>
      <c r="EK16" s="433"/>
      <c r="EL16" s="433"/>
      <c r="EM16" s="433"/>
      <c r="EN16" s="433"/>
      <c r="EO16" s="433"/>
      <c r="EP16" s="433"/>
      <c r="EQ16" s="433"/>
      <c r="ER16" s="433"/>
      <c r="ES16" s="433"/>
      <c r="ET16" s="433"/>
      <c r="EU16" s="433"/>
      <c r="EV16" s="433"/>
      <c r="EW16" s="433"/>
      <c r="EX16" s="433"/>
      <c r="EY16" s="433"/>
      <c r="EZ16" s="433"/>
      <c r="FA16" s="433"/>
      <c r="FB16" s="433"/>
      <c r="FC16" s="433"/>
      <c r="FD16" s="433"/>
      <c r="FE16" s="433"/>
      <c r="FF16" s="433"/>
      <c r="FG16" s="433"/>
      <c r="FH16" s="433"/>
      <c r="FI16" s="433"/>
      <c r="FJ16" s="433"/>
      <c r="FK16" s="433"/>
      <c r="FL16" s="433"/>
      <c r="FM16" s="433"/>
      <c r="FN16" s="433"/>
      <c r="FO16" s="433"/>
      <c r="FP16" s="433"/>
      <c r="FQ16" s="433"/>
      <c r="FR16" s="433"/>
      <c r="FS16" s="433"/>
      <c r="FT16" s="433"/>
      <c r="FU16" s="433"/>
      <c r="FV16" s="433"/>
      <c r="FW16" s="433"/>
      <c r="FX16" s="433"/>
      <c r="FY16" s="433"/>
      <c r="FZ16" s="433"/>
      <c r="GA16" s="433"/>
      <c r="GB16" s="433"/>
      <c r="GC16" s="433"/>
      <c r="GD16" s="433"/>
      <c r="GE16" s="433"/>
      <c r="GF16" s="433"/>
      <c r="GG16" s="433"/>
      <c r="GH16" s="433"/>
      <c r="GI16" s="433"/>
      <c r="GJ16" s="433"/>
      <c r="GK16" s="433"/>
      <c r="GL16" s="433"/>
      <c r="GM16" s="433"/>
      <c r="GN16" s="433"/>
      <c r="GO16" s="433"/>
      <c r="GP16" s="433"/>
      <c r="GQ16" s="433"/>
      <c r="GR16" s="433"/>
      <c r="GS16" s="433"/>
      <c r="GT16" s="433"/>
      <c r="GU16" s="433"/>
      <c r="GV16" s="433"/>
      <c r="GW16" s="433"/>
      <c r="GX16" s="433"/>
      <c r="GY16" s="433"/>
      <c r="GZ16" s="433"/>
      <c r="HA16" s="433"/>
      <c r="HB16" s="433"/>
      <c r="HC16" s="433"/>
      <c r="HD16" s="433"/>
      <c r="HE16" s="433"/>
      <c r="HF16" s="433"/>
      <c r="HG16" s="433"/>
      <c r="HH16" s="433"/>
      <c r="HI16" s="433"/>
      <c r="HJ16" s="433"/>
      <c r="HK16" s="433"/>
      <c r="HL16" s="433"/>
      <c r="HM16" s="433"/>
      <c r="HN16" s="433"/>
      <c r="HO16" s="433"/>
      <c r="HP16" s="433"/>
      <c r="HQ16" s="433"/>
      <c r="HR16" s="433"/>
      <c r="HS16" s="433"/>
      <c r="HT16" s="433"/>
      <c r="HU16" s="433"/>
      <c r="HV16" s="433"/>
      <c r="HW16" s="433"/>
      <c r="HX16" s="433"/>
      <c r="HY16" s="433"/>
      <c r="HZ16" s="433"/>
      <c r="IA16" s="433"/>
      <c r="IB16" s="433"/>
      <c r="IC16" s="433"/>
      <c r="ID16" s="433"/>
      <c r="IE16" s="433"/>
      <c r="IF16" s="433"/>
      <c r="IG16" s="433"/>
      <c r="IH16" s="433"/>
      <c r="II16" s="433"/>
      <c r="IJ16" s="433"/>
      <c r="IK16" s="433"/>
      <c r="IL16" s="433"/>
      <c r="IM16" s="433"/>
      <c r="IN16" s="433"/>
      <c r="IO16" s="433"/>
      <c r="IP16" s="433"/>
      <c r="IQ16" s="433"/>
      <c r="IR16" s="433"/>
      <c r="IS16" s="433"/>
      <c r="IT16" s="433"/>
      <c r="IU16" s="433"/>
      <c r="IV16" s="433"/>
      <c r="IW16" s="433"/>
      <c r="IX16" s="433"/>
    </row>
    <row r="17" spans="1:5" ht="21.75" hidden="1" customHeight="1" x14ac:dyDescent="0.15">
      <c r="A17" s="182" t="s">
        <v>158</v>
      </c>
    </row>
    <row r="18" spans="1:5" ht="21" hidden="1" customHeight="1" x14ac:dyDescent="0.15">
      <c r="A18" s="190"/>
      <c r="B18" s="440" t="s">
        <v>151</v>
      </c>
      <c r="C18" s="441"/>
      <c r="D18" s="183" t="s">
        <v>152</v>
      </c>
      <c r="E18" s="302" t="s">
        <v>153</v>
      </c>
    </row>
    <row r="19" spans="1:5" hidden="1" x14ac:dyDescent="0.15">
      <c r="A19" s="190"/>
      <c r="B19" s="202" t="s">
        <v>298</v>
      </c>
      <c r="C19" s="202"/>
      <c r="D19" s="202" t="s">
        <v>149</v>
      </c>
      <c r="E19" s="313" t="s">
        <v>363</v>
      </c>
    </row>
    <row r="20" spans="1:5" ht="19.5" hidden="1" customHeight="1" x14ac:dyDescent="0.15">
      <c r="A20" s="190"/>
      <c r="B20" s="202" t="s">
        <v>299</v>
      </c>
      <c r="C20" s="202"/>
      <c r="D20" s="202" t="s">
        <v>149</v>
      </c>
      <c r="E20" s="203" t="s">
        <v>364</v>
      </c>
    </row>
    <row r="21" spans="1:5" hidden="1" x14ac:dyDescent="0.15">
      <c r="A21" s="190"/>
      <c r="B21" s="204" t="s">
        <v>300</v>
      </c>
      <c r="C21" s="202"/>
      <c r="D21" s="202" t="s">
        <v>149</v>
      </c>
      <c r="E21" s="313" t="s">
        <v>365</v>
      </c>
    </row>
    <row r="22" spans="1:5" hidden="1" x14ac:dyDescent="0.15">
      <c r="A22" s="198"/>
      <c r="B22" s="205"/>
      <c r="C22" s="308" t="s">
        <v>174</v>
      </c>
      <c r="D22" s="204" t="s">
        <v>149</v>
      </c>
      <c r="E22" s="312" t="s">
        <v>366</v>
      </c>
    </row>
    <row r="23" spans="1:5" s="301" customFormat="1" hidden="1" x14ac:dyDescent="0.15">
      <c r="A23" s="198"/>
      <c r="B23" s="205"/>
      <c r="C23" s="309" t="s">
        <v>210</v>
      </c>
      <c r="D23" s="310" t="s">
        <v>422</v>
      </c>
      <c r="E23" s="311" t="s">
        <v>424</v>
      </c>
    </row>
    <row r="24" spans="1:5" ht="19.5" hidden="1" customHeight="1" x14ac:dyDescent="0.15">
      <c r="A24" s="198"/>
      <c r="B24" s="205"/>
      <c r="C24" s="206" t="s">
        <v>175</v>
      </c>
      <c r="D24" s="202" t="s">
        <v>149</v>
      </c>
      <c r="E24" s="203" t="s">
        <v>356</v>
      </c>
    </row>
    <row r="25" spans="1:5" s="329" customFormat="1" ht="19.5" hidden="1" customHeight="1" x14ac:dyDescent="0.15">
      <c r="A25" s="198"/>
      <c r="B25" s="205"/>
      <c r="C25" s="212" t="s">
        <v>442</v>
      </c>
      <c r="D25" s="204" t="s">
        <v>150</v>
      </c>
      <c r="E25" s="331" t="s">
        <v>443</v>
      </c>
    </row>
    <row r="26" spans="1:5" ht="19.5" hidden="1" customHeight="1" x14ac:dyDescent="0.15">
      <c r="A26" s="198"/>
      <c r="B26" s="207"/>
      <c r="C26" s="206" t="s">
        <v>176</v>
      </c>
      <c r="D26" s="434" t="s">
        <v>359</v>
      </c>
      <c r="E26" s="203" t="s">
        <v>358</v>
      </c>
    </row>
    <row r="27" spans="1:5" ht="19.5" hidden="1" customHeight="1" x14ac:dyDescent="0.15">
      <c r="A27" s="190"/>
      <c r="B27" s="208" t="s">
        <v>154</v>
      </c>
      <c r="C27" s="208"/>
      <c r="D27" s="435"/>
      <c r="E27" s="209" t="s">
        <v>360</v>
      </c>
    </row>
    <row r="28" spans="1:5" ht="19.5" hidden="1" customHeight="1" x14ac:dyDescent="0.15">
      <c r="A28" s="190"/>
      <c r="B28" s="442" t="s">
        <v>212</v>
      </c>
      <c r="C28" s="443"/>
      <c r="D28" s="202" t="s">
        <v>211</v>
      </c>
      <c r="E28" s="203" t="s">
        <v>367</v>
      </c>
    </row>
    <row r="29" spans="1:5" ht="19.5" hidden="1" customHeight="1" x14ac:dyDescent="0.15">
      <c r="A29" s="190"/>
      <c r="B29" s="444" t="s">
        <v>177</v>
      </c>
      <c r="C29" s="445"/>
      <c r="D29" s="202" t="s">
        <v>150</v>
      </c>
      <c r="E29" s="203" t="s">
        <v>368</v>
      </c>
    </row>
    <row r="30" spans="1:5" ht="19.5" hidden="1" customHeight="1" x14ac:dyDescent="0.15">
      <c r="A30" s="190"/>
      <c r="B30" s="210" t="s">
        <v>154</v>
      </c>
      <c r="C30" s="210"/>
      <c r="D30" s="210" t="s">
        <v>149</v>
      </c>
      <c r="E30" s="211" t="s">
        <v>369</v>
      </c>
    </row>
    <row r="31" spans="1:5" ht="3.6" hidden="1" customHeight="1" x14ac:dyDescent="0.15">
      <c r="A31" s="28"/>
      <c r="B31" s="28"/>
      <c r="C31" s="28"/>
    </row>
    <row r="32" spans="1:5" ht="17.25" hidden="1" customHeight="1" x14ac:dyDescent="0.15">
      <c r="A32" s="182" t="s">
        <v>159</v>
      </c>
    </row>
    <row r="33" spans="1:5" ht="19.5" hidden="1" customHeight="1" x14ac:dyDescent="0.15">
      <c r="B33" s="440" t="s">
        <v>151</v>
      </c>
      <c r="C33" s="441"/>
      <c r="D33" s="183" t="s">
        <v>152</v>
      </c>
      <c r="E33" s="302" t="s">
        <v>153</v>
      </c>
    </row>
    <row r="34" spans="1:5" ht="19.5" hidden="1" customHeight="1" x14ac:dyDescent="0.15">
      <c r="B34" s="206" t="s">
        <v>178</v>
      </c>
      <c r="C34" s="212"/>
      <c r="D34" s="202" t="s">
        <v>357</v>
      </c>
      <c r="E34" s="317" t="s">
        <v>425</v>
      </c>
    </row>
    <row r="35" spans="1:5" ht="19.5" hidden="1" customHeight="1" x14ac:dyDescent="0.15">
      <c r="B35" s="206" t="s">
        <v>161</v>
      </c>
      <c r="C35" s="212"/>
      <c r="D35" s="202" t="s">
        <v>149</v>
      </c>
      <c r="E35" s="202" t="s">
        <v>426</v>
      </c>
    </row>
    <row r="36" spans="1:5" s="325" customFormat="1" ht="19.5" hidden="1" customHeight="1" x14ac:dyDescent="0.15">
      <c r="B36" s="308" t="s">
        <v>179</v>
      </c>
      <c r="C36" s="212"/>
      <c r="D36" s="202" t="s">
        <v>149</v>
      </c>
      <c r="E36" s="202" t="s">
        <v>427</v>
      </c>
    </row>
    <row r="37" spans="1:5" ht="19.5" hidden="1" customHeight="1" x14ac:dyDescent="0.15">
      <c r="B37" s="207"/>
      <c r="C37" s="327" t="s">
        <v>431</v>
      </c>
      <c r="D37" s="202" t="s">
        <v>150</v>
      </c>
      <c r="E37" s="326" t="s">
        <v>430</v>
      </c>
    </row>
    <row r="38" spans="1:5" ht="3.95" hidden="1" customHeight="1" x14ac:dyDescent="0.15"/>
    <row r="39" spans="1:5" ht="19.5" hidden="1" customHeight="1" x14ac:dyDescent="0.15">
      <c r="A39" s="182" t="s">
        <v>451</v>
      </c>
    </row>
    <row r="40" spans="1:5" ht="19.5" hidden="1" customHeight="1" x14ac:dyDescent="0.15">
      <c r="B40" s="431" t="s">
        <v>151</v>
      </c>
      <c r="C40" s="432"/>
      <c r="D40" s="122" t="s">
        <v>152</v>
      </c>
      <c r="E40" s="122" t="s">
        <v>35</v>
      </c>
    </row>
    <row r="41" spans="1:5" ht="19.5" hidden="1" customHeight="1" x14ac:dyDescent="0.15">
      <c r="B41" s="202" t="s">
        <v>452</v>
      </c>
      <c r="C41" s="202"/>
      <c r="D41" s="213"/>
      <c r="E41" s="202" t="s">
        <v>454</v>
      </c>
    </row>
    <row r="42" spans="1:5" ht="19.5" hidden="1" customHeight="1" x14ac:dyDescent="0.15">
      <c r="B42" s="202" t="s">
        <v>453</v>
      </c>
      <c r="C42" s="202"/>
      <c r="D42" s="213"/>
      <c r="E42" s="202" t="s">
        <v>455</v>
      </c>
    </row>
    <row r="43" spans="1:5" ht="28.5" hidden="1" customHeight="1" x14ac:dyDescent="0.15">
      <c r="A43" s="182" t="s">
        <v>409</v>
      </c>
    </row>
    <row r="44" spans="1:5" s="301" customFormat="1" ht="19.5" hidden="1" customHeight="1" x14ac:dyDescent="0.15">
      <c r="B44" s="431" t="s">
        <v>151</v>
      </c>
      <c r="C44" s="432"/>
      <c r="D44" s="122" t="s">
        <v>152</v>
      </c>
      <c r="E44" s="122" t="s">
        <v>35</v>
      </c>
    </row>
    <row r="45" spans="1:5" ht="18.75" hidden="1" customHeight="1" x14ac:dyDescent="0.15">
      <c r="B45" s="202" t="s">
        <v>155</v>
      </c>
      <c r="C45" s="202"/>
      <c r="D45" s="213"/>
      <c r="E45" s="203" t="s">
        <v>408</v>
      </c>
    </row>
    <row r="46" spans="1:5" ht="18" hidden="1" customHeight="1" x14ac:dyDescent="0.15">
      <c r="B46" s="202" t="s">
        <v>156</v>
      </c>
      <c r="C46" s="202"/>
      <c r="D46" s="213"/>
      <c r="E46" s="202" t="s">
        <v>187</v>
      </c>
    </row>
    <row r="47" spans="1:5" ht="18" hidden="1" customHeight="1" x14ac:dyDescent="0.15">
      <c r="B47" s="202" t="s">
        <v>162</v>
      </c>
      <c r="C47" s="202"/>
      <c r="D47" s="213"/>
      <c r="E47" s="202" t="s">
        <v>165</v>
      </c>
    </row>
    <row r="48" spans="1:5" ht="18" hidden="1" customHeight="1" x14ac:dyDescent="0.15">
      <c r="B48" s="202" t="s">
        <v>163</v>
      </c>
      <c r="C48" s="202"/>
      <c r="D48" s="213"/>
      <c r="E48" s="202" t="s">
        <v>165</v>
      </c>
    </row>
    <row r="49" spans="2:5" hidden="1" x14ac:dyDescent="0.15">
      <c r="B49" s="202" t="s">
        <v>164</v>
      </c>
      <c r="C49" s="202"/>
      <c r="D49" s="213"/>
      <c r="E49" s="202" t="s">
        <v>165</v>
      </c>
    </row>
    <row r="50" spans="2:5" hidden="1" x14ac:dyDescent="0.15">
      <c r="B50" s="202" t="s">
        <v>173</v>
      </c>
      <c r="C50" s="202"/>
      <c r="D50" s="213"/>
      <c r="E50" s="202" t="s">
        <v>180</v>
      </c>
    </row>
    <row r="51" spans="2:5" hidden="1" x14ac:dyDescent="0.15"/>
  </sheetData>
  <sheetProtection algorithmName="SHA-512" hashValue="eJwWb7cLA7DSikwqrJWxxKq6FCpuprPM+jGuT/FJT2/YGBOYmQu7J7MWu0s3QWoiJ2pdYEo4WTiDOyPY3S2Yuw==" saltValue="PulnYiE1RC1PVFxir5kvsw==" spinCount="100000" sheet="1" objects="1" scenarios="1"/>
  <mergeCells count="267">
    <mergeCell ref="B18:C18"/>
    <mergeCell ref="B33:C33"/>
    <mergeCell ref="B40:C40"/>
    <mergeCell ref="B28:C28"/>
    <mergeCell ref="B29:C29"/>
    <mergeCell ref="B9:E9"/>
    <mergeCell ref="B10:E10"/>
    <mergeCell ref="B11:E11"/>
    <mergeCell ref="B12:E12"/>
    <mergeCell ref="B13:E13"/>
    <mergeCell ref="B14:E14"/>
    <mergeCell ref="D4:E4"/>
    <mergeCell ref="D6:E6"/>
    <mergeCell ref="BH12:BJ12"/>
    <mergeCell ref="BK12:BM12"/>
    <mergeCell ref="BN12:BP12"/>
    <mergeCell ref="X12:Z12"/>
    <mergeCell ref="AA12:AC12"/>
    <mergeCell ref="AD12:AF12"/>
    <mergeCell ref="AG12:AI12"/>
    <mergeCell ref="FU12:FW12"/>
    <mergeCell ref="FX12:FZ12"/>
    <mergeCell ref="GA12:GC12"/>
    <mergeCell ref="AJ12:AL12"/>
    <mergeCell ref="AM12:AO12"/>
    <mergeCell ref="I12:K12"/>
    <mergeCell ref="L12:N12"/>
    <mergeCell ref="O12:Q12"/>
    <mergeCell ref="R12:T12"/>
    <mergeCell ref="U12:W12"/>
    <mergeCell ref="BQ12:BS12"/>
    <mergeCell ref="BT12:BV12"/>
    <mergeCell ref="BW12:BY12"/>
    <mergeCell ref="AP12:AR12"/>
    <mergeCell ref="AS12:AU12"/>
    <mergeCell ref="AV12:AX12"/>
    <mergeCell ref="AY12:BA12"/>
    <mergeCell ref="BB12:BD12"/>
    <mergeCell ref="BE12:BG12"/>
    <mergeCell ref="ET12:EV12"/>
    <mergeCell ref="EW12:EY12"/>
    <mergeCell ref="EZ12:FB12"/>
    <mergeCell ref="FC12:FE12"/>
    <mergeCell ref="FF12:FH12"/>
    <mergeCell ref="FI12:FK12"/>
    <mergeCell ref="FL12:FN12"/>
    <mergeCell ref="FO12:FQ12"/>
    <mergeCell ref="FR12:FT12"/>
    <mergeCell ref="BZ12:CB12"/>
    <mergeCell ref="CC12:CE12"/>
    <mergeCell ref="CF12:CH12"/>
    <mergeCell ref="CI12:CK12"/>
    <mergeCell ref="CL12:CN12"/>
    <mergeCell ref="CO12:CQ12"/>
    <mergeCell ref="CR12:CT12"/>
    <mergeCell ref="CU12:CW12"/>
    <mergeCell ref="CX12:CZ12"/>
    <mergeCell ref="HN12:HP12"/>
    <mergeCell ref="HQ12:HS12"/>
    <mergeCell ref="HT12:HV12"/>
    <mergeCell ref="HW12:HY12"/>
    <mergeCell ref="HZ12:IB12"/>
    <mergeCell ref="IC12:IE12"/>
    <mergeCell ref="IX12"/>
    <mergeCell ref="IF12:IH12"/>
    <mergeCell ref="II12:IK12"/>
    <mergeCell ref="IL12:IN12"/>
    <mergeCell ref="IO12:IQ12"/>
    <mergeCell ref="IR12:IT12"/>
    <mergeCell ref="IU12:IW12"/>
    <mergeCell ref="GM12:GO12"/>
    <mergeCell ref="GP12:GR12"/>
    <mergeCell ref="GS12:GU12"/>
    <mergeCell ref="GV12:GX12"/>
    <mergeCell ref="GY12:HA12"/>
    <mergeCell ref="HB12:HD12"/>
    <mergeCell ref="HE12:HG12"/>
    <mergeCell ref="HH12:HJ12"/>
    <mergeCell ref="HK12:HM12"/>
    <mergeCell ref="CO13:CQ13"/>
    <mergeCell ref="CR13:CT13"/>
    <mergeCell ref="CU13:CW13"/>
    <mergeCell ref="CX13:CZ13"/>
    <mergeCell ref="DA13:DC13"/>
    <mergeCell ref="DD13:DF13"/>
    <mergeCell ref="GD12:GF12"/>
    <mergeCell ref="GG12:GI12"/>
    <mergeCell ref="GJ12:GL12"/>
    <mergeCell ref="DA12:DC12"/>
    <mergeCell ref="DD12:DF12"/>
    <mergeCell ref="DG12:DI12"/>
    <mergeCell ref="DJ12:DL12"/>
    <mergeCell ref="DM12:DO12"/>
    <mergeCell ref="DP12:DR12"/>
    <mergeCell ref="DS12:DU12"/>
    <mergeCell ref="DV12:DX12"/>
    <mergeCell ref="DY12:EA12"/>
    <mergeCell ref="EB12:ED12"/>
    <mergeCell ref="EE12:EG12"/>
    <mergeCell ref="EH12:EJ12"/>
    <mergeCell ref="EK12:EM12"/>
    <mergeCell ref="EN12:EP12"/>
    <mergeCell ref="EQ12:ES12"/>
    <mergeCell ref="BN13:BP13"/>
    <mergeCell ref="BQ13:BS13"/>
    <mergeCell ref="BT13:BV13"/>
    <mergeCell ref="BW13:BY13"/>
    <mergeCell ref="BZ13:CB13"/>
    <mergeCell ref="CC13:CE13"/>
    <mergeCell ref="CF13:CH13"/>
    <mergeCell ref="CI13:CK13"/>
    <mergeCell ref="CL13:CN13"/>
    <mergeCell ref="IX13"/>
    <mergeCell ref="IC13:IE13"/>
    <mergeCell ref="IF13:IH13"/>
    <mergeCell ref="I13:K13"/>
    <mergeCell ref="L13:N13"/>
    <mergeCell ref="O13:Q13"/>
    <mergeCell ref="R13:T13"/>
    <mergeCell ref="U13:W13"/>
    <mergeCell ref="X13:Z13"/>
    <mergeCell ref="AA13:AC13"/>
    <mergeCell ref="AD13:AF13"/>
    <mergeCell ref="AG13:AI13"/>
    <mergeCell ref="AJ13:AL13"/>
    <mergeCell ref="AM13:AO13"/>
    <mergeCell ref="AP13:AR13"/>
    <mergeCell ref="AS13:AU13"/>
    <mergeCell ref="AV13:AX13"/>
    <mergeCell ref="AY13:BA13"/>
    <mergeCell ref="BB13:BD13"/>
    <mergeCell ref="BE13:BG13"/>
    <mergeCell ref="BH13:BJ13"/>
    <mergeCell ref="BK13:BM13"/>
    <mergeCell ref="GM13:GO13"/>
    <mergeCell ref="GP13:GR13"/>
    <mergeCell ref="IU13:IW13"/>
    <mergeCell ref="FL13:FN13"/>
    <mergeCell ref="FO13:FQ13"/>
    <mergeCell ref="FR13:FT13"/>
    <mergeCell ref="FU13:FW13"/>
    <mergeCell ref="FX13:FZ13"/>
    <mergeCell ref="GA13:GC13"/>
    <mergeCell ref="GD13:GF13"/>
    <mergeCell ref="GG13:GI13"/>
    <mergeCell ref="GJ13:GL13"/>
    <mergeCell ref="IO13:IQ13"/>
    <mergeCell ref="IR13:IT13"/>
    <mergeCell ref="HK13:HM13"/>
    <mergeCell ref="HN13:HP13"/>
    <mergeCell ref="HQ13:HS13"/>
    <mergeCell ref="HT13:HV13"/>
    <mergeCell ref="HW13:HY13"/>
    <mergeCell ref="HZ13:IB13"/>
    <mergeCell ref="II13:IK13"/>
    <mergeCell ref="IL13:IN13"/>
    <mergeCell ref="EH13:EJ13"/>
    <mergeCell ref="EK13:EM13"/>
    <mergeCell ref="EN13:EP13"/>
    <mergeCell ref="EQ13:ES13"/>
    <mergeCell ref="ET13:EV13"/>
    <mergeCell ref="EW13:EY13"/>
    <mergeCell ref="EZ13:FB13"/>
    <mergeCell ref="CU16:CW16"/>
    <mergeCell ref="CX16:CZ16"/>
    <mergeCell ref="DA16:DC16"/>
    <mergeCell ref="DD16:DF16"/>
    <mergeCell ref="DG16:DI16"/>
    <mergeCell ref="DJ16:DL16"/>
    <mergeCell ref="DM16:DO16"/>
    <mergeCell ref="EZ16:FB16"/>
    <mergeCell ref="DG13:DI13"/>
    <mergeCell ref="DJ13:DL13"/>
    <mergeCell ref="DM13:DO13"/>
    <mergeCell ref="DP13:DR13"/>
    <mergeCell ref="DS13:DU13"/>
    <mergeCell ref="DV13:DX13"/>
    <mergeCell ref="DY13:EA13"/>
    <mergeCell ref="EB13:ED13"/>
    <mergeCell ref="EE13:EG13"/>
    <mergeCell ref="FC13:FE13"/>
    <mergeCell ref="FF13:FH13"/>
    <mergeCell ref="FI13:FK13"/>
    <mergeCell ref="GS13:GU13"/>
    <mergeCell ref="GV13:GX13"/>
    <mergeCell ref="GY13:HA13"/>
    <mergeCell ref="HB13:HD13"/>
    <mergeCell ref="HE13:HG13"/>
    <mergeCell ref="HH13:HJ13"/>
    <mergeCell ref="BN16:BP16"/>
    <mergeCell ref="BQ16:BS16"/>
    <mergeCell ref="BT16:BV16"/>
    <mergeCell ref="BW16:BY16"/>
    <mergeCell ref="BZ16:CB16"/>
    <mergeCell ref="ET16:EV16"/>
    <mergeCell ref="EW16:EY16"/>
    <mergeCell ref="GD16:GF16"/>
    <mergeCell ref="I16:K16"/>
    <mergeCell ref="L16:N16"/>
    <mergeCell ref="O16:Q16"/>
    <mergeCell ref="R16:T16"/>
    <mergeCell ref="AD16:AF16"/>
    <mergeCell ref="AG16:AI16"/>
    <mergeCell ref="AJ16:AL16"/>
    <mergeCell ref="U16:W16"/>
    <mergeCell ref="X16:Z16"/>
    <mergeCell ref="AA16:AC16"/>
    <mergeCell ref="CC16:CE16"/>
    <mergeCell ref="CF16:CH16"/>
    <mergeCell ref="CI16:CK16"/>
    <mergeCell ref="CL16:CN16"/>
    <mergeCell ref="CO16:CQ16"/>
    <mergeCell ref="CR16:CT16"/>
    <mergeCell ref="AM16:AO16"/>
    <mergeCell ref="AP16:AR16"/>
    <mergeCell ref="AS16:AU16"/>
    <mergeCell ref="AV16:AX16"/>
    <mergeCell ref="AY16:BA16"/>
    <mergeCell ref="BB16:BD16"/>
    <mergeCell ref="BE16:BG16"/>
    <mergeCell ref="BH16:BJ16"/>
    <mergeCell ref="BK16:BM16"/>
    <mergeCell ref="EH16:EJ16"/>
    <mergeCell ref="EK16:EM16"/>
    <mergeCell ref="EN16:EP16"/>
    <mergeCell ref="EQ16:ES16"/>
    <mergeCell ref="HK16:HM16"/>
    <mergeCell ref="HN16:HP16"/>
    <mergeCell ref="HQ16:HS16"/>
    <mergeCell ref="GJ16:GL16"/>
    <mergeCell ref="GM16:GO16"/>
    <mergeCell ref="GP16:GR16"/>
    <mergeCell ref="GS16:GU16"/>
    <mergeCell ref="GV16:GX16"/>
    <mergeCell ref="GY16:HA16"/>
    <mergeCell ref="HB16:HD16"/>
    <mergeCell ref="HE16:HG16"/>
    <mergeCell ref="HH16:HJ16"/>
    <mergeCell ref="FR16:FT16"/>
    <mergeCell ref="FU16:FW16"/>
    <mergeCell ref="FX16:FZ16"/>
    <mergeCell ref="GA16:GC16"/>
    <mergeCell ref="GG16:GI16"/>
    <mergeCell ref="B44:C44"/>
    <mergeCell ref="IL16:IN16"/>
    <mergeCell ref="IO16:IQ16"/>
    <mergeCell ref="IR16:IT16"/>
    <mergeCell ref="IU16:IW16"/>
    <mergeCell ref="IX16"/>
    <mergeCell ref="HT16:HV16"/>
    <mergeCell ref="HW16:HY16"/>
    <mergeCell ref="HZ16:IB16"/>
    <mergeCell ref="IC16:IE16"/>
    <mergeCell ref="IF16:IH16"/>
    <mergeCell ref="FC16:FE16"/>
    <mergeCell ref="FF16:FH16"/>
    <mergeCell ref="FI16:FK16"/>
    <mergeCell ref="FL16:FN16"/>
    <mergeCell ref="FO16:FQ16"/>
    <mergeCell ref="II16:IK16"/>
    <mergeCell ref="D26:D27"/>
    <mergeCell ref="DP16:DR16"/>
    <mergeCell ref="DS16:DU16"/>
    <mergeCell ref="DV16:DX16"/>
    <mergeCell ref="DY16:EA16"/>
    <mergeCell ref="EB16:ED16"/>
    <mergeCell ref="EE16:EG16"/>
  </mergeCells>
  <phoneticPr fontId="3"/>
  <pageMargins left="0.70866141732283472" right="0.70866141732283472" top="0.74803149606299213" bottom="0.74803149606299213" header="0.31496062992125984" footer="0.31496062992125984"/>
  <pageSetup paperSize="9"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D26"/>
  <sheetViews>
    <sheetView showGridLines="0" view="pageBreakPreview" topLeftCell="A23" zoomScaleNormal="90" zoomScaleSheetLayoutView="100" workbookViewId="0">
      <selection sqref="A1:XFD22"/>
    </sheetView>
  </sheetViews>
  <sheetFormatPr defaultColWidth="9" defaultRowHeight="14.25" x14ac:dyDescent="0.15"/>
  <cols>
    <col min="1" max="1" width="5.5" style="16" customWidth="1"/>
    <col min="2" max="2" width="6.375" style="16" customWidth="1"/>
    <col min="3" max="3" width="4.125" style="16" customWidth="1"/>
    <col min="4" max="4" width="43.75" style="16" customWidth="1"/>
    <col min="5" max="5" width="22.375" style="16" customWidth="1"/>
    <col min="6" max="6" width="9.5" style="16" customWidth="1"/>
    <col min="7" max="11" width="4.25" style="16" customWidth="1"/>
    <col min="12" max="17" width="2.625" style="16" customWidth="1"/>
    <col min="18" max="16384" width="9" style="16"/>
  </cols>
  <sheetData>
    <row r="1" spans="1:30" ht="27.75" hidden="1" customHeight="1" x14ac:dyDescent="0.15">
      <c r="A1" s="17" t="s">
        <v>295</v>
      </c>
      <c r="B1" s="51"/>
      <c r="C1" s="51"/>
      <c r="D1" s="51"/>
      <c r="Q1" s="18"/>
      <c r="R1" s="18"/>
      <c r="AD1" s="16" t="s">
        <v>33</v>
      </c>
    </row>
    <row r="2" spans="1:30" ht="27.75" hidden="1" customHeight="1" x14ac:dyDescent="0.15">
      <c r="A2" s="17"/>
      <c r="B2" s="51"/>
      <c r="C2" s="51"/>
      <c r="D2" s="51"/>
      <c r="E2" s="347" t="s">
        <v>436</v>
      </c>
      <c r="Q2" s="18"/>
      <c r="R2" s="18"/>
    </row>
    <row r="3" spans="1:30" s="19" customFormat="1" ht="25.5" hidden="1" customHeight="1" x14ac:dyDescent="0.15">
      <c r="A3" s="449">
        <f>'はじめに（PC）'!D3</f>
        <v>0</v>
      </c>
      <c r="B3" s="449"/>
      <c r="C3" s="449"/>
      <c r="D3" s="175" t="s">
        <v>411</v>
      </c>
      <c r="E3" s="52"/>
      <c r="F3" s="20"/>
      <c r="G3" s="20"/>
    </row>
    <row r="4" spans="1:30" s="19" customFormat="1" ht="29.25" hidden="1" customHeight="1" x14ac:dyDescent="0.15">
      <c r="A4" s="53"/>
      <c r="B4" s="53"/>
      <c r="C4" s="53"/>
      <c r="D4" s="53"/>
      <c r="E4" s="53"/>
      <c r="F4" s="20"/>
      <c r="G4" s="20"/>
      <c r="H4" s="20"/>
      <c r="I4" s="20"/>
      <c r="J4" s="20"/>
      <c r="K4" s="20"/>
      <c r="L4" s="20"/>
      <c r="M4" s="20"/>
      <c r="N4" s="20"/>
      <c r="O4" s="20"/>
      <c r="P4" s="20"/>
      <c r="Q4" s="20"/>
    </row>
    <row r="5" spans="1:30" ht="24" hidden="1" customHeight="1" x14ac:dyDescent="0.15">
      <c r="A5" s="54"/>
      <c r="B5" s="54"/>
      <c r="C5" s="54"/>
      <c r="D5" s="54"/>
      <c r="E5" s="124" t="str">
        <f>'はじめに（PC）'!D4&amp;""</f>
        <v/>
      </c>
    </row>
    <row r="6" spans="1:30" ht="24" hidden="1" customHeight="1" x14ac:dyDescent="0.15">
      <c r="A6" s="54"/>
      <c r="B6" s="54"/>
      <c r="C6" s="54"/>
      <c r="D6" s="54"/>
      <c r="E6" s="125" t="str">
        <f>'はじめに（PC）'!D5&amp;""</f>
        <v/>
      </c>
      <c r="H6" s="346" t="s">
        <v>553</v>
      </c>
    </row>
    <row r="7" spans="1:30" ht="26.25" hidden="1" customHeight="1" x14ac:dyDescent="0.15">
      <c r="A7" s="54"/>
      <c r="B7" s="54"/>
      <c r="C7" s="54"/>
      <c r="D7" s="54"/>
      <c r="E7" s="55"/>
    </row>
    <row r="8" spans="1:30" s="19" customFormat="1" ht="25.5" hidden="1" customHeight="1" x14ac:dyDescent="0.15">
      <c r="A8" s="56"/>
      <c r="B8" s="52"/>
      <c r="C8" s="52"/>
      <c r="D8" s="52"/>
      <c r="E8" s="52"/>
      <c r="F8" s="20"/>
      <c r="G8" s="20"/>
    </row>
    <row r="9" spans="1:30" s="19" customFormat="1" ht="25.5" hidden="1" customHeight="1" x14ac:dyDescent="0.15">
      <c r="A9" s="56"/>
      <c r="B9" s="57" t="s">
        <v>148</v>
      </c>
      <c r="C9" s="57"/>
      <c r="D9" s="57"/>
      <c r="E9" s="57"/>
      <c r="F9" s="20"/>
      <c r="G9" s="20"/>
    </row>
    <row r="10" spans="1:30" s="19" customFormat="1" ht="25.5" hidden="1" customHeight="1" x14ac:dyDescent="0.15">
      <c r="A10" s="56"/>
      <c r="B10" s="52"/>
      <c r="C10" s="52"/>
      <c r="D10" s="52"/>
      <c r="E10" s="52"/>
      <c r="F10" s="20"/>
      <c r="G10" s="20"/>
    </row>
    <row r="11" spans="1:30" s="21" customFormat="1" ht="45.75" hidden="1" customHeight="1" x14ac:dyDescent="0.15">
      <c r="A11" s="452" t="s">
        <v>59</v>
      </c>
      <c r="B11" s="452"/>
      <c r="C11" s="452"/>
      <c r="D11" s="452"/>
      <c r="E11" s="452"/>
      <c r="F11" s="452"/>
    </row>
    <row r="12" spans="1:30" s="21" customFormat="1" ht="18" hidden="1" customHeight="1" x14ac:dyDescent="0.15"/>
    <row r="13" spans="1:30" s="19" customFormat="1" ht="25.5" hidden="1" customHeight="1" x14ac:dyDescent="0.15">
      <c r="A13" s="450" t="s">
        <v>58</v>
      </c>
      <c r="B13" s="450"/>
      <c r="C13" s="450"/>
      <c r="D13" s="450"/>
      <c r="E13" s="450"/>
      <c r="F13" s="22"/>
      <c r="G13" s="22"/>
      <c r="H13" s="22"/>
      <c r="I13" s="22"/>
      <c r="J13" s="22"/>
    </row>
    <row r="14" spans="1:30" s="21" customFormat="1" ht="24.75" hidden="1" customHeight="1" x14ac:dyDescent="0.15">
      <c r="B14" s="21" t="s">
        <v>55</v>
      </c>
    </row>
    <row r="15" spans="1:30" s="19" customFormat="1" ht="24.75" hidden="1" customHeight="1" x14ac:dyDescent="0.15">
      <c r="A15" s="23"/>
      <c r="B15" s="58"/>
      <c r="C15" s="58"/>
      <c r="D15" s="58"/>
      <c r="E15" s="23"/>
      <c r="F15" s="23"/>
      <c r="G15" s="23"/>
      <c r="H15" s="23"/>
      <c r="I15" s="23"/>
      <c r="J15" s="23"/>
    </row>
    <row r="16" spans="1:30" s="21" customFormat="1" ht="24.75" hidden="1" customHeight="1" x14ac:dyDescent="0.15">
      <c r="B16" s="21" t="s">
        <v>56</v>
      </c>
    </row>
    <row r="17" spans="2:5" ht="24.75" hidden="1" customHeight="1" x14ac:dyDescent="0.15">
      <c r="C17" s="376" t="s">
        <v>93</v>
      </c>
      <c r="D17" s="451" t="s">
        <v>94</v>
      </c>
      <c r="E17" s="451"/>
    </row>
    <row r="18" spans="2:5" ht="24.75" hidden="1" customHeight="1" x14ac:dyDescent="0.15">
      <c r="C18" s="377" t="s">
        <v>97</v>
      </c>
      <c r="D18" s="451" t="s">
        <v>95</v>
      </c>
      <c r="E18" s="451"/>
    </row>
    <row r="19" spans="2:5" ht="24.75" hidden="1" customHeight="1" x14ac:dyDescent="0.15">
      <c r="C19" s="377" t="s">
        <v>97</v>
      </c>
      <c r="D19" s="451" t="s">
        <v>96</v>
      </c>
      <c r="E19" s="451"/>
    </row>
    <row r="20" spans="2:5" ht="24.75" hidden="1" customHeight="1" x14ac:dyDescent="0.15">
      <c r="B20" s="58"/>
    </row>
    <row r="21" spans="2:5" s="21" customFormat="1" ht="24.75" hidden="1" customHeight="1" x14ac:dyDescent="0.15">
      <c r="B21" s="21" t="s">
        <v>57</v>
      </c>
    </row>
    <row r="22" spans="2:5" s="21" customFormat="1" ht="24.75" hidden="1" customHeight="1" x14ac:dyDescent="0.15">
      <c r="C22" s="377" t="s">
        <v>97</v>
      </c>
      <c r="D22" s="21" t="s">
        <v>98</v>
      </c>
    </row>
    <row r="23" spans="2:5" ht="25.5" customHeight="1" x14ac:dyDescent="0.15"/>
    <row r="24" spans="2:5" ht="25.5" customHeight="1" x14ac:dyDescent="0.15"/>
    <row r="25" spans="2:5" ht="25.5" customHeight="1" x14ac:dyDescent="0.15"/>
    <row r="26" spans="2:5" ht="25.5" customHeight="1" x14ac:dyDescent="0.15"/>
  </sheetData>
  <sheetProtection algorithmName="SHA-512" hashValue="YQ/vWWJHe+lrhSAYbLZSSkLcECy16NX+ugzImuSEdSkNaTVaZ8UpT3rpZ9g3Da/SAwsFV8whxxQCw0v7olU5YQ==" saltValue="wSOEZNih6ncpF59cVeNywA==" spinCount="100000" sheet="1" objects="1" scenarios="1"/>
  <mergeCells count="6">
    <mergeCell ref="A3:C3"/>
    <mergeCell ref="A13:E13"/>
    <mergeCell ref="D19:E19"/>
    <mergeCell ref="D18:E18"/>
    <mergeCell ref="D17:E17"/>
    <mergeCell ref="A11:F11"/>
  </mergeCells>
  <phoneticPr fontId="3"/>
  <dataValidations count="1">
    <dataValidation type="list" allowBlank="1" showInputMessage="1" showErrorMessage="1" sqref="C22 C17:C19" xr:uid="{00000000-0002-0000-0100-000000000000}">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G47"/>
  <sheetViews>
    <sheetView showGridLines="0" view="pageBreakPreview" topLeftCell="A48" zoomScaleNormal="100" zoomScaleSheetLayoutView="100" workbookViewId="0">
      <selection sqref="A1:XFD47"/>
    </sheetView>
  </sheetViews>
  <sheetFormatPr defaultColWidth="9" defaultRowHeight="18" customHeight="1" x14ac:dyDescent="0.15"/>
  <cols>
    <col min="1" max="2" width="2.5" style="43" customWidth="1"/>
    <col min="3" max="3" width="4.75" style="43" customWidth="1"/>
    <col min="4" max="4" width="5" style="43" customWidth="1"/>
    <col min="5" max="5" width="38.875" style="43" customWidth="1"/>
    <col min="6" max="6" width="23.625" style="43" customWidth="1"/>
    <col min="7" max="7" width="6.25" style="43" customWidth="1"/>
    <col min="8" max="8" width="3.5" style="43" customWidth="1"/>
    <col min="9" max="9" width="9" style="43"/>
    <col min="10" max="10" width="5.75" style="43" customWidth="1"/>
    <col min="11" max="16384" width="9" style="43"/>
  </cols>
  <sheetData>
    <row r="1" spans="1:7" ht="18" hidden="1" customHeight="1" x14ac:dyDescent="0.15">
      <c r="A1" s="17" t="s">
        <v>296</v>
      </c>
    </row>
    <row r="2" spans="1:7" ht="11.1" hidden="1" customHeight="1" x14ac:dyDescent="0.15"/>
    <row r="3" spans="1:7" ht="18" hidden="1" customHeight="1" x14ac:dyDescent="0.15">
      <c r="A3" s="457" t="s">
        <v>60</v>
      </c>
      <c r="B3" s="457"/>
      <c r="C3" s="457"/>
      <c r="D3" s="457"/>
      <c r="E3" s="457"/>
      <c r="F3" s="457"/>
      <c r="G3" s="457"/>
    </row>
    <row r="4" spans="1:7" ht="7.5" hidden="1" customHeight="1" x14ac:dyDescent="0.15"/>
    <row r="5" spans="1:7" ht="18" hidden="1" customHeight="1" x14ac:dyDescent="0.15">
      <c r="F5" s="458" t="str">
        <f>'様式第1-1号'!E2</f>
        <v>○年○月○日</v>
      </c>
      <c r="G5" s="458"/>
    </row>
    <row r="6" spans="1:7" ht="21" hidden="1" customHeight="1" x14ac:dyDescent="0.15">
      <c r="F6" s="462" t="str">
        <f>'はじめに（PC）'!D4&amp;""</f>
        <v/>
      </c>
      <c r="G6" s="462"/>
    </row>
    <row r="7" spans="1:7" ht="8.1" hidden="1" customHeight="1" x14ac:dyDescent="0.15"/>
    <row r="8" spans="1:7" ht="18" hidden="1" customHeight="1" x14ac:dyDescent="0.15">
      <c r="A8" s="59" t="s">
        <v>61</v>
      </c>
      <c r="B8" s="59"/>
    </row>
    <row r="9" spans="1:7" ht="18" hidden="1" customHeight="1" x14ac:dyDescent="0.15">
      <c r="A9" s="43" t="s">
        <v>62</v>
      </c>
    </row>
    <row r="10" spans="1:7" ht="36.75" hidden="1" customHeight="1" x14ac:dyDescent="0.15">
      <c r="B10" s="459" t="s">
        <v>169</v>
      </c>
      <c r="C10" s="459"/>
      <c r="D10" s="459"/>
      <c r="E10" s="459"/>
      <c r="F10" s="459"/>
      <c r="G10" s="459"/>
    </row>
    <row r="11" spans="1:7" ht="18" hidden="1" customHeight="1" x14ac:dyDescent="0.15">
      <c r="A11" s="43" t="s">
        <v>63</v>
      </c>
    </row>
    <row r="12" spans="1:7" ht="38.25" hidden="1" customHeight="1" x14ac:dyDescent="0.15">
      <c r="B12" s="459" t="s">
        <v>170</v>
      </c>
      <c r="C12" s="459"/>
      <c r="D12" s="459"/>
      <c r="E12" s="459"/>
      <c r="F12" s="459"/>
      <c r="G12" s="459"/>
    </row>
    <row r="13" spans="1:7" ht="18" hidden="1" customHeight="1" x14ac:dyDescent="0.15">
      <c r="A13" s="60" t="s">
        <v>64</v>
      </c>
      <c r="B13" s="60"/>
    </row>
    <row r="14" spans="1:7" ht="18" hidden="1" customHeight="1" x14ac:dyDescent="0.15">
      <c r="A14" s="43" t="s">
        <v>239</v>
      </c>
    </row>
    <row r="15" spans="1:7" ht="18" hidden="1" customHeight="1" x14ac:dyDescent="0.15">
      <c r="A15" s="43" t="s">
        <v>65</v>
      </c>
    </row>
    <row r="16" spans="1:7" ht="18" hidden="1" customHeight="1" x14ac:dyDescent="0.15">
      <c r="C16" s="463" t="s">
        <v>128</v>
      </c>
      <c r="D16" s="464"/>
      <c r="E16" s="464"/>
      <c r="F16" s="464"/>
      <c r="G16" s="465"/>
    </row>
    <row r="17" spans="1:7" ht="18" hidden="1" customHeight="1" x14ac:dyDescent="0.15">
      <c r="C17" s="61"/>
      <c r="D17" s="460" t="s">
        <v>39</v>
      </c>
      <c r="E17" s="461" t="s">
        <v>138</v>
      </c>
      <c r="F17" s="461"/>
      <c r="G17" s="461"/>
    </row>
    <row r="18" spans="1:7" ht="40.5" hidden="1" customHeight="1" x14ac:dyDescent="0.15">
      <c r="C18" s="61"/>
      <c r="D18" s="460"/>
      <c r="E18" s="461"/>
      <c r="F18" s="461"/>
      <c r="G18" s="461"/>
    </row>
    <row r="19" spans="1:7" ht="18" hidden="1" customHeight="1" x14ac:dyDescent="0.15">
      <c r="C19" s="61"/>
      <c r="D19" s="460" t="s">
        <v>39</v>
      </c>
      <c r="E19" s="461" t="s">
        <v>309</v>
      </c>
      <c r="F19" s="461"/>
      <c r="G19" s="461"/>
    </row>
    <row r="20" spans="1:7" ht="27.75" hidden="1" customHeight="1" x14ac:dyDescent="0.15">
      <c r="C20" s="61"/>
      <c r="D20" s="460"/>
      <c r="E20" s="461"/>
      <c r="F20" s="461"/>
      <c r="G20" s="461"/>
    </row>
    <row r="21" spans="1:7" ht="18" hidden="1" customHeight="1" x14ac:dyDescent="0.15">
      <c r="C21" s="348"/>
      <c r="D21" s="453" t="s">
        <v>129</v>
      </c>
      <c r="E21" s="453"/>
      <c r="F21" s="453"/>
      <c r="G21" s="453"/>
    </row>
    <row r="22" spans="1:7" ht="18" hidden="1" customHeight="1" x14ac:dyDescent="0.15">
      <c r="C22" s="348"/>
      <c r="D22" s="453" t="s">
        <v>130</v>
      </c>
      <c r="E22" s="453"/>
      <c r="F22" s="453"/>
      <c r="G22" s="453"/>
    </row>
    <row r="23" spans="1:7" ht="18" hidden="1" customHeight="1" x14ac:dyDescent="0.15">
      <c r="C23" s="348"/>
      <c r="D23" s="453" t="s">
        <v>131</v>
      </c>
      <c r="E23" s="453"/>
      <c r="F23" s="453"/>
      <c r="G23" s="453"/>
    </row>
    <row r="24" spans="1:7" ht="5.0999999999999996" hidden="1" customHeight="1" x14ac:dyDescent="0.15">
      <c r="C24" s="62"/>
      <c r="D24" s="63"/>
      <c r="E24" s="63"/>
      <c r="F24" s="63"/>
      <c r="G24" s="63"/>
    </row>
    <row r="25" spans="1:7" ht="18" hidden="1" customHeight="1" x14ac:dyDescent="0.15">
      <c r="A25" s="43" t="s">
        <v>66</v>
      </c>
    </row>
    <row r="26" spans="1:7" ht="18" hidden="1" customHeight="1" x14ac:dyDescent="0.15">
      <c r="C26" s="455" t="s">
        <v>310</v>
      </c>
      <c r="D26" s="455"/>
      <c r="E26" s="455"/>
      <c r="F26" s="455"/>
      <c r="G26" s="455"/>
    </row>
    <row r="27" spans="1:7" ht="18" hidden="1" customHeight="1" x14ac:dyDescent="0.15">
      <c r="C27" s="455"/>
      <c r="D27" s="455"/>
      <c r="E27" s="455"/>
      <c r="F27" s="455"/>
      <c r="G27" s="455"/>
    </row>
    <row r="28" spans="1:7" ht="18" hidden="1" customHeight="1" x14ac:dyDescent="0.15">
      <c r="A28" s="43" t="s">
        <v>240</v>
      </c>
    </row>
    <row r="29" spans="1:7" ht="18" hidden="1" customHeight="1" x14ac:dyDescent="0.15">
      <c r="A29" s="43" t="s">
        <v>214</v>
      </c>
    </row>
    <row r="30" spans="1:7" ht="18" hidden="1" customHeight="1" x14ac:dyDescent="0.15">
      <c r="A30" s="43" t="s">
        <v>241</v>
      </c>
    </row>
    <row r="31" spans="1:7" ht="18" hidden="1" customHeight="1" x14ac:dyDescent="0.15">
      <c r="C31" s="455" t="s">
        <v>215</v>
      </c>
      <c r="D31" s="454"/>
      <c r="E31" s="454"/>
      <c r="F31" s="454"/>
      <c r="G31" s="454"/>
    </row>
    <row r="32" spans="1:7" ht="18" hidden="1" customHeight="1" x14ac:dyDescent="0.15">
      <c r="C32" s="454"/>
      <c r="D32" s="454"/>
      <c r="E32" s="454"/>
      <c r="F32" s="454"/>
      <c r="G32" s="454"/>
    </row>
    <row r="33" spans="1:7" ht="18" hidden="1" customHeight="1" x14ac:dyDescent="0.15">
      <c r="A33" s="43" t="s">
        <v>242</v>
      </c>
    </row>
    <row r="34" spans="1:7" ht="18" hidden="1" customHeight="1" x14ac:dyDescent="0.15">
      <c r="C34" s="349" t="s">
        <v>322</v>
      </c>
      <c r="D34" s="349"/>
      <c r="E34" s="349"/>
      <c r="F34" s="349"/>
      <c r="G34" s="349"/>
    </row>
    <row r="35" spans="1:7" ht="18" hidden="1" customHeight="1" x14ac:dyDescent="0.15">
      <c r="C35" s="454" t="s">
        <v>216</v>
      </c>
      <c r="D35" s="454"/>
      <c r="E35" s="454"/>
      <c r="F35" s="454"/>
      <c r="G35" s="454"/>
    </row>
    <row r="36" spans="1:7" ht="18" hidden="1" customHeight="1" x14ac:dyDescent="0.15">
      <c r="C36" s="349" t="s">
        <v>429</v>
      </c>
      <c r="D36" s="349"/>
      <c r="E36" s="349"/>
      <c r="F36" s="349"/>
      <c r="G36" s="349"/>
    </row>
    <row r="37" spans="1:7" ht="41.25" hidden="1" customHeight="1" x14ac:dyDescent="0.15">
      <c r="C37" s="455" t="s">
        <v>217</v>
      </c>
      <c r="D37" s="455"/>
      <c r="E37" s="455"/>
      <c r="F37" s="455"/>
      <c r="G37" s="455"/>
    </row>
    <row r="38" spans="1:7" ht="18" hidden="1" customHeight="1" x14ac:dyDescent="0.15">
      <c r="A38" s="59" t="s">
        <v>67</v>
      </c>
      <c r="B38" s="59"/>
    </row>
    <row r="39" spans="1:7" ht="18" hidden="1" customHeight="1" x14ac:dyDescent="0.15">
      <c r="C39" s="349" t="s">
        <v>311</v>
      </c>
      <c r="D39" s="349"/>
      <c r="E39" s="349"/>
      <c r="F39" s="349"/>
      <c r="G39" s="349"/>
    </row>
    <row r="40" spans="1:7" ht="5.0999999999999996" hidden="1" customHeight="1" x14ac:dyDescent="0.15"/>
    <row r="41" spans="1:7" ht="18" hidden="1" customHeight="1" x14ac:dyDescent="0.15">
      <c r="A41" s="59" t="s">
        <v>68</v>
      </c>
      <c r="B41" s="59"/>
    </row>
    <row r="42" spans="1:7" ht="18" hidden="1" customHeight="1" x14ac:dyDescent="0.15">
      <c r="C42" s="455" t="s">
        <v>312</v>
      </c>
      <c r="D42" s="455"/>
      <c r="E42" s="455"/>
      <c r="F42" s="455"/>
      <c r="G42" s="455"/>
    </row>
    <row r="43" spans="1:7" ht="29.25" hidden="1" customHeight="1" x14ac:dyDescent="0.15">
      <c r="B43" s="173"/>
      <c r="C43" s="455"/>
      <c r="D43" s="455"/>
      <c r="E43" s="455"/>
      <c r="F43" s="455"/>
      <c r="G43" s="455"/>
    </row>
    <row r="44" spans="1:7" ht="18" hidden="1" customHeight="1" x14ac:dyDescent="0.15"/>
    <row r="45" spans="1:7" s="330" customFormat="1" ht="18" hidden="1" customHeight="1" x14ac:dyDescent="0.15">
      <c r="A45" s="330" t="s">
        <v>79</v>
      </c>
    </row>
    <row r="46" spans="1:7" s="330" customFormat="1" ht="18" hidden="1" customHeight="1" x14ac:dyDescent="0.15">
      <c r="B46" s="456" t="s">
        <v>440</v>
      </c>
      <c r="C46" s="456"/>
      <c r="D46" s="456"/>
      <c r="E46" s="456"/>
      <c r="F46" s="456"/>
      <c r="G46" s="456"/>
    </row>
    <row r="47" spans="1:7" s="330" customFormat="1" ht="43.15" hidden="1" customHeight="1" x14ac:dyDescent="0.15">
      <c r="B47" s="456"/>
      <c r="C47" s="456"/>
      <c r="D47" s="456"/>
      <c r="E47" s="456"/>
      <c r="F47" s="456"/>
      <c r="G47" s="456"/>
    </row>
  </sheetData>
  <sheetProtection algorithmName="SHA-512" hashValue="IC26GHPqD6WGXbeb5mjpbKLS/nms7X414JALrxdWHwGAX9FfZLw6L/eov2XPYi3p0m8ZKvULNnRMVdniDrXJYw==" saltValue="q9BZQBVNJrtVkUYGfptSMQ==" spinCount="100000" sheet="1" objects="1" scenarios="1" insertRows="0" deleteRows="0"/>
  <mergeCells count="19">
    <mergeCell ref="B46:G47"/>
    <mergeCell ref="A3:G3"/>
    <mergeCell ref="F5:G5"/>
    <mergeCell ref="B10:G10"/>
    <mergeCell ref="D19:D20"/>
    <mergeCell ref="E19:G20"/>
    <mergeCell ref="F6:G6"/>
    <mergeCell ref="C42:G43"/>
    <mergeCell ref="B12:G12"/>
    <mergeCell ref="C16:G16"/>
    <mergeCell ref="D17:D18"/>
    <mergeCell ref="E17:G18"/>
    <mergeCell ref="D21:G21"/>
    <mergeCell ref="D22:G22"/>
    <mergeCell ref="D23:G23"/>
    <mergeCell ref="C35:G35"/>
    <mergeCell ref="C37:G37"/>
    <mergeCell ref="C26:G27"/>
    <mergeCell ref="C31:G32"/>
  </mergeCells>
  <phoneticPr fontId="3"/>
  <dataValidations disablePrompts="1" count="1">
    <dataValidation type="list" allowBlank="1" showInputMessage="1" showErrorMessage="1" sqref="D17:D20 C21:C23" xr:uid="{00000000-0002-0000-02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322"/>
  <sheetViews>
    <sheetView view="pageBreakPreview" topLeftCell="A71" zoomScaleNormal="64" zoomScaleSheetLayoutView="100" workbookViewId="0">
      <selection sqref="A1:XFD70"/>
    </sheetView>
  </sheetViews>
  <sheetFormatPr defaultColWidth="4.125" defaultRowHeight="18" customHeight="1" x14ac:dyDescent="0.15"/>
  <cols>
    <col min="1" max="1" width="1.875" style="1" customWidth="1"/>
    <col min="2" max="2" width="4.625" style="1" customWidth="1"/>
    <col min="3" max="3" width="8.75" style="1" customWidth="1"/>
    <col min="4" max="4" width="3.5" style="1" customWidth="1"/>
    <col min="5" max="5" width="7.75" style="1" customWidth="1"/>
    <col min="6" max="6" width="3.5" style="1" customWidth="1"/>
    <col min="7" max="7" width="7.75" style="1" customWidth="1"/>
    <col min="8" max="8" width="3.5" style="1" customWidth="1"/>
    <col min="9" max="9" width="7.375" style="1" customWidth="1"/>
    <col min="10" max="10" width="3.5" style="1" customWidth="1"/>
    <col min="11" max="11" width="8" style="1" customWidth="1"/>
    <col min="12" max="12" width="12.5" style="1" customWidth="1"/>
    <col min="13" max="13" width="7.375" style="1" customWidth="1"/>
    <col min="14" max="14" width="12.25" style="1" customWidth="1"/>
    <col min="15" max="15" width="2.625" style="1" customWidth="1"/>
    <col min="16" max="16" width="5.875" style="1" customWidth="1"/>
    <col min="17" max="122" width="4.625" style="1" customWidth="1"/>
    <col min="123" max="255" width="8.625" style="1" customWidth="1"/>
    <col min="256" max="16384" width="4.125" style="1"/>
  </cols>
  <sheetData>
    <row r="1" spans="1:17" ht="18" hidden="1" customHeight="1" x14ac:dyDescent="0.15"/>
    <row r="2" spans="1:17" s="5" customFormat="1" ht="24" hidden="1" customHeight="1" x14ac:dyDescent="0.15">
      <c r="A2" s="64" t="s">
        <v>297</v>
      </c>
      <c r="D2" s="65"/>
      <c r="M2" s="532" t="str">
        <f>'様式第1-1号'!E2</f>
        <v>○年○月○日</v>
      </c>
      <c r="N2" s="533"/>
    </row>
    <row r="3" spans="1:17" s="5" customFormat="1" ht="42.75" hidden="1" customHeight="1" x14ac:dyDescent="0.15">
      <c r="A3" s="8"/>
      <c r="D3" s="65"/>
      <c r="E3" s="66"/>
    </row>
    <row r="4" spans="1:17" s="5" customFormat="1" ht="76.5" hidden="1" customHeight="1" x14ac:dyDescent="0.15">
      <c r="B4" s="561" t="s">
        <v>561</v>
      </c>
      <c r="C4" s="562"/>
      <c r="D4" s="562"/>
      <c r="E4" s="562"/>
      <c r="F4" s="562"/>
      <c r="G4" s="562"/>
      <c r="H4" s="562"/>
      <c r="I4" s="562"/>
      <c r="J4" s="562"/>
      <c r="K4" s="562"/>
      <c r="L4" s="562"/>
      <c r="M4" s="562"/>
      <c r="N4" s="562"/>
    </row>
    <row r="5" spans="1:17" s="5" customFormat="1" ht="21.75" hidden="1" customHeight="1" x14ac:dyDescent="0.15">
      <c r="B5" s="46"/>
      <c r="C5" s="46"/>
      <c r="D5" s="46"/>
      <c r="E5" s="46"/>
      <c r="F5" s="67"/>
      <c r="G5" s="67"/>
      <c r="H5" s="67"/>
      <c r="I5" s="67"/>
      <c r="J5" s="67"/>
      <c r="K5" s="67"/>
      <c r="L5" s="67"/>
      <c r="M5" s="67"/>
      <c r="N5" s="67"/>
    </row>
    <row r="6" spans="1:17" s="5" customFormat="1" ht="21.75" hidden="1" customHeight="1" x14ac:dyDescent="0.15">
      <c r="D6" s="534" t="s">
        <v>428</v>
      </c>
      <c r="E6" s="534"/>
      <c r="F6" s="539"/>
      <c r="G6" s="540"/>
      <c r="H6" s="540"/>
      <c r="I6" s="540"/>
      <c r="J6" s="540"/>
      <c r="K6" s="540"/>
      <c r="L6" s="541"/>
    </row>
    <row r="7" spans="1:17" s="5" customFormat="1" ht="30.75" hidden="1" customHeight="1" x14ac:dyDescent="0.15">
      <c r="D7" s="535" t="s">
        <v>90</v>
      </c>
      <c r="E7" s="535"/>
      <c r="F7" s="536" t="str">
        <f>'はじめに（PC）'!D4&amp;""</f>
        <v/>
      </c>
      <c r="G7" s="537"/>
      <c r="H7" s="537"/>
      <c r="I7" s="537"/>
      <c r="J7" s="537"/>
      <c r="K7" s="537"/>
      <c r="L7" s="538"/>
      <c r="P7" s="36"/>
    </row>
    <row r="8" spans="1:17" s="5" customFormat="1" ht="11.25" hidden="1" customHeight="1" x14ac:dyDescent="0.15">
      <c r="D8" s="292"/>
      <c r="E8" s="292"/>
      <c r="F8" s="29"/>
      <c r="G8" s="68"/>
      <c r="H8" s="68"/>
      <c r="I8" s="68"/>
      <c r="J8" s="68"/>
      <c r="K8" s="68"/>
      <c r="L8" s="68"/>
    </row>
    <row r="9" spans="1:17" s="5" customFormat="1" ht="19.5" hidden="1" customHeight="1" x14ac:dyDescent="0.15">
      <c r="D9" s="534" t="s">
        <v>428</v>
      </c>
      <c r="E9" s="534"/>
      <c r="F9" s="542"/>
      <c r="G9" s="543"/>
      <c r="H9" s="543"/>
      <c r="I9" s="543"/>
      <c r="J9" s="543"/>
      <c r="K9" s="543"/>
      <c r="L9" s="544"/>
    </row>
    <row r="10" spans="1:17" s="5" customFormat="1" ht="30.75" hidden="1" customHeight="1" x14ac:dyDescent="0.15">
      <c r="D10" s="535" t="s">
        <v>91</v>
      </c>
      <c r="E10" s="535"/>
      <c r="F10" s="536" t="str">
        <f>'はじめに（PC）'!D5&amp;""</f>
        <v/>
      </c>
      <c r="G10" s="537"/>
      <c r="H10" s="537"/>
      <c r="I10" s="537"/>
      <c r="J10" s="537"/>
      <c r="K10" s="537"/>
      <c r="L10" s="214"/>
      <c r="P10" s="36"/>
      <c r="Q10" s="358" t="s">
        <v>554</v>
      </c>
    </row>
    <row r="11" spans="1:17" s="5" customFormat="1" ht="11.25" hidden="1" customHeight="1" x14ac:dyDescent="0.15">
      <c r="D11" s="292"/>
      <c r="E11" s="292"/>
      <c r="F11" s="69"/>
      <c r="H11" s="69"/>
      <c r="I11" s="69"/>
      <c r="J11" s="69"/>
      <c r="K11" s="69"/>
      <c r="L11" s="69"/>
    </row>
    <row r="12" spans="1:17" s="5" customFormat="1" ht="21.75" hidden="1" customHeight="1" x14ac:dyDescent="0.15">
      <c r="D12" s="534" t="s">
        <v>428</v>
      </c>
      <c r="E12" s="534"/>
      <c r="F12" s="542"/>
      <c r="G12" s="543"/>
      <c r="H12" s="543"/>
      <c r="I12" s="543"/>
      <c r="J12" s="543"/>
      <c r="K12" s="543"/>
      <c r="L12" s="544"/>
    </row>
    <row r="13" spans="1:17" s="5" customFormat="1" ht="30.75" hidden="1" customHeight="1" x14ac:dyDescent="0.15">
      <c r="D13" s="535" t="s">
        <v>73</v>
      </c>
      <c r="E13" s="535"/>
      <c r="F13" s="536" t="str">
        <f>'はじめに（PC）'!D6&amp;""</f>
        <v/>
      </c>
      <c r="G13" s="537"/>
      <c r="H13" s="537"/>
      <c r="I13" s="537"/>
      <c r="J13" s="537"/>
      <c r="K13" s="537"/>
      <c r="L13" s="538"/>
    </row>
    <row r="14" spans="1:17" s="5" customFormat="1" ht="20.25" hidden="1" customHeight="1" x14ac:dyDescent="0.15">
      <c r="E14" s="70"/>
    </row>
    <row r="15" spans="1:17" s="5" customFormat="1" ht="21.75" hidden="1" customHeight="1" x14ac:dyDescent="0.15">
      <c r="C15" s="70"/>
      <c r="D15" s="70"/>
      <c r="E15" s="70"/>
    </row>
    <row r="16" spans="1:17" s="5" customFormat="1" ht="21.75" hidden="1" customHeight="1" x14ac:dyDescent="0.15">
      <c r="D16" s="153" t="s">
        <v>218</v>
      </c>
      <c r="E16" s="551" t="s">
        <v>219</v>
      </c>
      <c r="F16" s="551"/>
      <c r="G16" s="551"/>
      <c r="H16" s="551"/>
      <c r="I16" s="551"/>
      <c r="J16" s="551"/>
      <c r="K16" s="551"/>
      <c r="L16" s="551"/>
      <c r="M16" s="551"/>
      <c r="N16" s="551"/>
    </row>
    <row r="17" spans="1:35" s="5" customFormat="1" ht="16.5" hidden="1" customHeight="1" x14ac:dyDescent="0.15">
      <c r="B17" s="9"/>
      <c r="C17" s="65"/>
      <c r="D17" s="71"/>
      <c r="E17" s="71"/>
      <c r="F17" s="67"/>
      <c r="G17" s="67"/>
      <c r="H17" s="67"/>
      <c r="I17" s="67"/>
      <c r="J17" s="67"/>
      <c r="K17" s="67"/>
      <c r="L17" s="67"/>
      <c r="M17" s="67"/>
      <c r="N17" s="67"/>
    </row>
    <row r="18" spans="1:35" s="5" customFormat="1" ht="21.75" hidden="1" customHeight="1" x14ac:dyDescent="0.15">
      <c r="D18" s="67" t="s">
        <v>74</v>
      </c>
      <c r="E18" s="72"/>
      <c r="F18" s="71"/>
      <c r="G18" s="71"/>
      <c r="H18" s="67"/>
      <c r="I18" s="67"/>
      <c r="J18" s="67"/>
      <c r="K18" s="67"/>
      <c r="L18" s="67"/>
      <c r="M18" s="67"/>
      <c r="N18" s="67"/>
    </row>
    <row r="19" spans="1:35" s="5" customFormat="1" ht="21.75" hidden="1" customHeight="1" x14ac:dyDescent="0.15">
      <c r="D19" s="159" t="str">
        <f>'様式第1-1号'!C17</f>
        <v>■</v>
      </c>
      <c r="E19" s="582" t="s">
        <v>127</v>
      </c>
      <c r="F19" s="583"/>
      <c r="G19" s="583"/>
      <c r="H19" s="583"/>
      <c r="I19" s="583"/>
      <c r="J19" s="583"/>
      <c r="K19" s="583"/>
      <c r="L19" s="584"/>
      <c r="M19" s="160" t="s">
        <v>76</v>
      </c>
    </row>
    <row r="20" spans="1:35" s="5" customFormat="1" ht="21.75" hidden="1" customHeight="1" x14ac:dyDescent="0.15">
      <c r="D20" s="161" t="str">
        <f>'様式第1-1号'!C18</f>
        <v>□</v>
      </c>
      <c r="E20" s="582" t="s">
        <v>370</v>
      </c>
      <c r="F20" s="583"/>
      <c r="G20" s="583"/>
      <c r="H20" s="583"/>
      <c r="I20" s="583"/>
      <c r="J20" s="583"/>
      <c r="K20" s="583"/>
      <c r="L20" s="584"/>
      <c r="M20" s="160" t="s">
        <v>77</v>
      </c>
    </row>
    <row r="21" spans="1:35" s="5" customFormat="1" ht="21.75" hidden="1" customHeight="1" x14ac:dyDescent="0.15">
      <c r="D21" s="161" t="str">
        <f>'様式第1-1号'!C19</f>
        <v>□</v>
      </c>
      <c r="E21" s="582" t="s">
        <v>371</v>
      </c>
      <c r="F21" s="583"/>
      <c r="G21" s="583"/>
      <c r="H21" s="583"/>
      <c r="I21" s="583"/>
      <c r="J21" s="583"/>
      <c r="K21" s="583"/>
      <c r="L21" s="584"/>
      <c r="M21" s="160" t="s">
        <v>77</v>
      </c>
    </row>
    <row r="22" spans="1:35" s="5" customFormat="1" ht="21.75" hidden="1" customHeight="1" x14ac:dyDescent="0.15">
      <c r="D22" s="161" t="str">
        <f>'様式第1-1号'!C22</f>
        <v>□</v>
      </c>
      <c r="E22" s="585" t="s">
        <v>372</v>
      </c>
      <c r="F22" s="586"/>
      <c r="G22" s="586"/>
      <c r="H22" s="586"/>
      <c r="I22" s="586"/>
      <c r="J22" s="586"/>
      <c r="K22" s="586"/>
      <c r="L22" s="587"/>
      <c r="M22" s="160" t="s">
        <v>77</v>
      </c>
    </row>
    <row r="23" spans="1:35" s="5" customFormat="1" ht="28.5" hidden="1" customHeight="1" x14ac:dyDescent="0.15">
      <c r="C23" s="83"/>
      <c r="D23" s="86" t="s">
        <v>78</v>
      </c>
      <c r="E23" s="219"/>
      <c r="F23" s="219"/>
      <c r="G23" s="219"/>
      <c r="H23" s="220"/>
      <c r="I23" s="221"/>
      <c r="J23" s="221"/>
      <c r="K23" s="221"/>
      <c r="L23" s="221"/>
      <c r="M23" s="221"/>
      <c r="N23" s="221"/>
    </row>
    <row r="24" spans="1:35" s="5" customFormat="1" ht="48.75" hidden="1" customHeight="1" x14ac:dyDescent="0.15">
      <c r="C24" s="83"/>
      <c r="D24" s="174"/>
      <c r="E24" s="219"/>
      <c r="F24" s="219"/>
      <c r="G24" s="219"/>
      <c r="H24" s="219"/>
      <c r="I24" s="221"/>
      <c r="J24" s="221"/>
      <c r="K24" s="221"/>
      <c r="L24" s="221"/>
      <c r="M24" s="221"/>
      <c r="N24" s="221"/>
    </row>
    <row r="25" spans="1:35" s="5" customFormat="1" ht="14.25" hidden="1" customHeight="1" x14ac:dyDescent="0.15">
      <c r="C25" s="83" t="s">
        <v>220</v>
      </c>
      <c r="D25" s="86"/>
      <c r="E25" s="86"/>
      <c r="F25" s="86"/>
      <c r="G25" s="86"/>
      <c r="H25" s="83"/>
      <c r="I25" s="83"/>
      <c r="J25" s="83"/>
      <c r="K25" s="83"/>
      <c r="L25" s="83"/>
      <c r="M25" s="83"/>
      <c r="N25" s="83"/>
    </row>
    <row r="26" spans="1:35" s="5" customFormat="1" ht="45.75" hidden="1" customHeight="1" x14ac:dyDescent="0.15">
      <c r="A26" s="73"/>
      <c r="B26" s="73"/>
      <c r="C26" s="552" t="s">
        <v>221</v>
      </c>
      <c r="D26" s="552"/>
      <c r="E26" s="552"/>
      <c r="F26" s="552"/>
      <c r="G26" s="552"/>
      <c r="H26" s="552"/>
      <c r="I26" s="552"/>
      <c r="J26" s="552"/>
      <c r="K26" s="552"/>
      <c r="L26" s="552"/>
      <c r="M26" s="552"/>
      <c r="N26" s="552"/>
    </row>
    <row r="27" spans="1:35" ht="19.5" hidden="1" customHeight="1" x14ac:dyDescent="0.15">
      <c r="A27" s="88" t="s">
        <v>31</v>
      </c>
      <c r="B27" s="120"/>
      <c r="C27" s="120"/>
      <c r="D27" s="120"/>
      <c r="E27" s="120"/>
      <c r="F27" s="120"/>
      <c r="G27" s="120"/>
      <c r="H27" s="120"/>
      <c r="I27" s="120"/>
      <c r="J27" s="2"/>
      <c r="K27" s="2"/>
      <c r="L27" s="2"/>
      <c r="M27" s="2"/>
      <c r="N27" s="2"/>
    </row>
    <row r="28" spans="1:35" ht="28.5" hidden="1" customHeight="1" x14ac:dyDescent="0.15">
      <c r="A28" s="88"/>
      <c r="B28" s="568" t="s">
        <v>140</v>
      </c>
      <c r="C28" s="568"/>
      <c r="D28" s="568"/>
      <c r="E28" s="568"/>
      <c r="F28" s="568"/>
      <c r="G28" s="568"/>
      <c r="H28" s="568"/>
      <c r="I28" s="568"/>
      <c r="J28" s="568"/>
      <c r="K28" s="568"/>
      <c r="L28" s="568"/>
      <c r="M28" s="568"/>
      <c r="N28" s="568"/>
      <c r="O28" s="31"/>
      <c r="P28" s="31"/>
      <c r="Q28" s="31"/>
      <c r="R28" s="31"/>
      <c r="S28" s="31"/>
      <c r="T28" s="31"/>
      <c r="U28" s="31"/>
      <c r="V28" s="31"/>
      <c r="W28" s="31"/>
      <c r="X28" s="31"/>
      <c r="Y28" s="31"/>
      <c r="Z28" s="31"/>
      <c r="AA28" s="31"/>
      <c r="AB28" s="31"/>
      <c r="AC28" s="31"/>
      <c r="AD28" s="31"/>
      <c r="AE28" s="31"/>
      <c r="AF28" s="31"/>
      <c r="AG28" s="31"/>
      <c r="AH28" s="31"/>
      <c r="AI28" s="31"/>
    </row>
    <row r="29" spans="1:35" ht="20.25" hidden="1" customHeight="1" x14ac:dyDescent="0.15">
      <c r="A29" s="88"/>
      <c r="B29" s="64" t="s">
        <v>413</v>
      </c>
      <c r="C29" s="64"/>
      <c r="D29" s="29"/>
      <c r="E29" s="29"/>
      <c r="F29" s="74"/>
      <c r="G29" s="74"/>
      <c r="H29" s="75"/>
      <c r="I29" s="75"/>
      <c r="J29" s="2"/>
      <c r="K29" s="2"/>
      <c r="L29" s="2"/>
      <c r="M29" s="76"/>
      <c r="N29" s="2"/>
    </row>
    <row r="30" spans="1:35" ht="31.5" hidden="1" customHeight="1" x14ac:dyDescent="0.15">
      <c r="A30" s="77"/>
      <c r="B30" s="573"/>
      <c r="C30" s="574"/>
      <c r="D30" s="588" t="s">
        <v>30</v>
      </c>
      <c r="E30" s="570"/>
      <c r="F30" s="569" t="s">
        <v>29</v>
      </c>
      <c r="G30" s="570"/>
      <c r="H30" s="571" t="s">
        <v>80</v>
      </c>
      <c r="I30" s="572"/>
      <c r="J30" s="569" t="s">
        <v>313</v>
      </c>
      <c r="K30" s="570"/>
      <c r="L30" s="222" t="s">
        <v>313</v>
      </c>
      <c r="M30" s="2"/>
      <c r="N30" s="2"/>
    </row>
    <row r="31" spans="1:35" ht="9" hidden="1" customHeight="1" x14ac:dyDescent="0.15">
      <c r="A31" s="77"/>
      <c r="B31" s="511" t="s">
        <v>81</v>
      </c>
      <c r="C31" s="512"/>
      <c r="D31" s="564"/>
      <c r="E31" s="565"/>
      <c r="F31" s="564"/>
      <c r="G31" s="565"/>
      <c r="H31" s="566"/>
      <c r="I31" s="567"/>
      <c r="J31" s="564"/>
      <c r="K31" s="565"/>
      <c r="L31" s="350"/>
      <c r="M31" s="162"/>
      <c r="N31" s="2"/>
    </row>
    <row r="32" spans="1:35" ht="22.5" hidden="1" customHeight="1" x14ac:dyDescent="0.15">
      <c r="A32" s="77"/>
      <c r="B32" s="513"/>
      <c r="C32" s="514"/>
      <c r="D32" s="557" t="s">
        <v>432</v>
      </c>
      <c r="E32" s="558"/>
      <c r="F32" s="557" t="s">
        <v>432</v>
      </c>
      <c r="G32" s="558"/>
      <c r="H32" s="559">
        <v>0</v>
      </c>
      <c r="I32" s="560"/>
      <c r="J32" s="557" t="s">
        <v>432</v>
      </c>
      <c r="K32" s="558"/>
      <c r="L32" s="351" t="s">
        <v>432</v>
      </c>
      <c r="M32" s="162"/>
      <c r="N32" s="2"/>
    </row>
    <row r="33" spans="1:27" ht="6.75" hidden="1" customHeight="1" x14ac:dyDescent="0.15">
      <c r="A33" s="77"/>
      <c r="B33" s="511" t="s">
        <v>144</v>
      </c>
      <c r="C33" s="512"/>
      <c r="D33" s="475"/>
      <c r="E33" s="476"/>
      <c r="F33" s="475"/>
      <c r="G33" s="476"/>
      <c r="H33" s="516"/>
      <c r="I33" s="591"/>
      <c r="J33" s="475"/>
      <c r="K33" s="476"/>
      <c r="L33" s="352"/>
      <c r="M33" s="162"/>
      <c r="N33" s="2"/>
    </row>
    <row r="34" spans="1:27" ht="22.5" hidden="1" customHeight="1" x14ac:dyDescent="0.15">
      <c r="A34" s="77"/>
      <c r="B34" s="513"/>
      <c r="C34" s="514"/>
      <c r="D34" s="557" t="s">
        <v>432</v>
      </c>
      <c r="E34" s="558"/>
      <c r="F34" s="557" t="s">
        <v>432</v>
      </c>
      <c r="G34" s="558"/>
      <c r="H34" s="559">
        <v>0</v>
      </c>
      <c r="I34" s="560"/>
      <c r="J34" s="557" t="s">
        <v>432</v>
      </c>
      <c r="K34" s="558"/>
      <c r="L34" s="353" t="s">
        <v>432</v>
      </c>
      <c r="M34" s="162"/>
      <c r="N34" s="2"/>
    </row>
    <row r="35" spans="1:27" ht="6.75" hidden="1" customHeight="1" x14ac:dyDescent="0.15">
      <c r="A35" s="77"/>
      <c r="B35" s="511" t="s">
        <v>145</v>
      </c>
      <c r="C35" s="512"/>
      <c r="D35" s="475"/>
      <c r="E35" s="515"/>
      <c r="F35" s="475"/>
      <c r="G35" s="515"/>
      <c r="H35" s="516"/>
      <c r="I35" s="517"/>
      <c r="J35" s="475"/>
      <c r="K35" s="515"/>
      <c r="L35" s="354"/>
      <c r="M35" s="162"/>
      <c r="N35" s="2"/>
    </row>
    <row r="36" spans="1:27" ht="22.5" hidden="1" customHeight="1" x14ac:dyDescent="0.15">
      <c r="A36" s="77"/>
      <c r="B36" s="513"/>
      <c r="C36" s="514"/>
      <c r="D36" s="557" t="s">
        <v>432</v>
      </c>
      <c r="E36" s="558"/>
      <c r="F36" s="557" t="s">
        <v>432</v>
      </c>
      <c r="G36" s="558"/>
      <c r="H36" s="559">
        <v>0</v>
      </c>
      <c r="I36" s="560"/>
      <c r="J36" s="557" t="s">
        <v>432</v>
      </c>
      <c r="K36" s="558"/>
      <c r="L36" s="351" t="s">
        <v>432</v>
      </c>
      <c r="M36" s="162"/>
      <c r="N36" s="2"/>
    </row>
    <row r="37" spans="1:27" ht="9" hidden="1" customHeight="1" x14ac:dyDescent="0.15">
      <c r="A37" s="77"/>
      <c r="B37" s="511" t="s">
        <v>82</v>
      </c>
      <c r="C37" s="512"/>
      <c r="D37" s="589"/>
      <c r="E37" s="590"/>
      <c r="F37" s="589"/>
      <c r="G37" s="590"/>
      <c r="H37" s="496"/>
      <c r="I37" s="497"/>
      <c r="J37" s="589"/>
      <c r="K37" s="590"/>
      <c r="L37" s="322"/>
      <c r="M37" s="162"/>
      <c r="N37" s="2"/>
    </row>
    <row r="38" spans="1:27" ht="22.5" hidden="1" customHeight="1" x14ac:dyDescent="0.15">
      <c r="A38" s="77"/>
      <c r="B38" s="513"/>
      <c r="C38" s="514"/>
      <c r="D38" s="555" t="s">
        <v>432</v>
      </c>
      <c r="E38" s="556"/>
      <c r="F38" s="555" t="s">
        <v>432</v>
      </c>
      <c r="G38" s="556"/>
      <c r="H38" s="553">
        <v>0</v>
      </c>
      <c r="I38" s="554"/>
      <c r="J38" s="555" t="s">
        <v>432</v>
      </c>
      <c r="K38" s="556"/>
      <c r="L38" s="323" t="s">
        <v>432</v>
      </c>
      <c r="M38" s="162"/>
      <c r="N38" s="2"/>
    </row>
    <row r="39" spans="1:27" ht="9" hidden="1" customHeight="1" x14ac:dyDescent="0.15">
      <c r="A39" s="77"/>
      <c r="B39" s="511" t="s">
        <v>83</v>
      </c>
      <c r="C39" s="512"/>
      <c r="D39" s="589"/>
      <c r="E39" s="590"/>
      <c r="F39" s="589"/>
      <c r="G39" s="590"/>
      <c r="H39" s="496"/>
      <c r="I39" s="497"/>
      <c r="J39" s="589"/>
      <c r="K39" s="590"/>
      <c r="L39" s="322"/>
      <c r="M39" s="162"/>
      <c r="N39" s="2"/>
    </row>
    <row r="40" spans="1:27" ht="22.5" hidden="1" customHeight="1" x14ac:dyDescent="0.15">
      <c r="A40" s="77"/>
      <c r="B40" s="513"/>
      <c r="C40" s="514"/>
      <c r="D40" s="555" t="s">
        <v>432</v>
      </c>
      <c r="E40" s="556"/>
      <c r="F40" s="555" t="s">
        <v>432</v>
      </c>
      <c r="G40" s="556"/>
      <c r="H40" s="553">
        <v>0</v>
      </c>
      <c r="I40" s="554"/>
      <c r="J40" s="555" t="s">
        <v>432</v>
      </c>
      <c r="K40" s="556"/>
      <c r="L40" s="323" t="s">
        <v>432</v>
      </c>
      <c r="M40" s="162"/>
      <c r="N40" s="2"/>
    </row>
    <row r="41" spans="1:27" s="32" customFormat="1" ht="22.5" hidden="1" customHeight="1" x14ac:dyDescent="0.15">
      <c r="A41" s="88"/>
      <c r="B41" s="64" t="s">
        <v>414</v>
      </c>
      <c r="M41" s="78"/>
      <c r="N41" s="78"/>
      <c r="O41" s="33"/>
      <c r="P41" s="33"/>
      <c r="Q41" s="34"/>
      <c r="R41" s="33"/>
      <c r="S41" s="33"/>
      <c r="T41" s="33"/>
      <c r="U41" s="33"/>
      <c r="V41" s="33"/>
      <c r="Y41" s="33"/>
      <c r="Z41" s="33"/>
      <c r="AA41" s="33"/>
    </row>
    <row r="42" spans="1:27" ht="21" hidden="1" customHeight="1" x14ac:dyDescent="0.15">
      <c r="A42" s="79"/>
      <c r="B42" s="507" t="s">
        <v>222</v>
      </c>
      <c r="C42" s="508"/>
      <c r="D42" s="96"/>
      <c r="E42" s="49"/>
      <c r="F42" s="49"/>
      <c r="G42" s="49"/>
      <c r="H42" s="49"/>
      <c r="I42" s="49"/>
      <c r="J42" s="49"/>
      <c r="K42" s="40"/>
      <c r="L42" s="545" t="s">
        <v>71</v>
      </c>
      <c r="M42" s="547" t="s">
        <v>132</v>
      </c>
      <c r="N42" s="549" t="s">
        <v>243</v>
      </c>
    </row>
    <row r="43" spans="1:27" ht="21" hidden="1" customHeight="1" x14ac:dyDescent="0.15">
      <c r="A43" s="79"/>
      <c r="B43" s="509"/>
      <c r="C43" s="510"/>
      <c r="D43" s="601" t="s">
        <v>26</v>
      </c>
      <c r="E43" s="602"/>
      <c r="F43" s="601" t="s">
        <v>28</v>
      </c>
      <c r="G43" s="602"/>
      <c r="H43" s="601" t="s">
        <v>27</v>
      </c>
      <c r="I43" s="602"/>
      <c r="J43" s="601" t="s">
        <v>84</v>
      </c>
      <c r="K43" s="602"/>
      <c r="L43" s="546"/>
      <c r="M43" s="548"/>
      <c r="N43" s="550"/>
    </row>
    <row r="44" spans="1:27" ht="9" hidden="1" customHeight="1" x14ac:dyDescent="0.15">
      <c r="A44" s="79"/>
      <c r="B44" s="48"/>
      <c r="C44" s="518" t="s">
        <v>134</v>
      </c>
      <c r="D44" s="528"/>
      <c r="E44" s="529"/>
      <c r="F44" s="528"/>
      <c r="G44" s="529"/>
      <c r="H44" s="528"/>
      <c r="I44" s="529"/>
      <c r="J44" s="522"/>
      <c r="K44" s="523"/>
      <c r="L44" s="320">
        <f>SUM(D44,F44,H44)</f>
        <v>0</v>
      </c>
      <c r="M44" s="355"/>
      <c r="N44" s="304"/>
    </row>
    <row r="45" spans="1:27" ht="22.5" hidden="1" customHeight="1" x14ac:dyDescent="0.15">
      <c r="A45" s="79"/>
      <c r="B45" s="48"/>
      <c r="C45" s="519"/>
      <c r="D45" s="520">
        <v>0</v>
      </c>
      <c r="E45" s="521"/>
      <c r="F45" s="520">
        <v>0</v>
      </c>
      <c r="G45" s="521"/>
      <c r="H45" s="520">
        <v>0</v>
      </c>
      <c r="I45" s="521"/>
      <c r="J45" s="524"/>
      <c r="K45" s="525"/>
      <c r="L45" s="321">
        <f>SUM(D45:I45)</f>
        <v>0</v>
      </c>
      <c r="M45" s="356">
        <v>0</v>
      </c>
      <c r="N45" s="304" t="e">
        <f>SUM(#REF!,#REF!,#REF!,#REF!,#REF!,#REF!)+IF(#REF!="○",MIN(#REF!,#REF!),#REF!)+IFERROR(VLOOKUP("○",#REF!,5,FALSE),0)</f>
        <v>#REF!</v>
      </c>
    </row>
    <row r="46" spans="1:27" ht="9" hidden="1" customHeight="1" x14ac:dyDescent="0.15">
      <c r="A46" s="79"/>
      <c r="B46" s="48"/>
      <c r="C46" s="477" t="s">
        <v>133</v>
      </c>
      <c r="D46" s="487"/>
      <c r="E46" s="488"/>
      <c r="F46" s="487"/>
      <c r="G46" s="488"/>
      <c r="H46" s="487"/>
      <c r="I46" s="488"/>
      <c r="J46" s="487"/>
      <c r="K46" s="488"/>
      <c r="L46" s="216">
        <f>SUM(D46:K46)</f>
        <v>0</v>
      </c>
      <c r="M46" s="216"/>
      <c r="N46" s="217"/>
    </row>
    <row r="47" spans="1:27" ht="22.5" hidden="1" customHeight="1" x14ac:dyDescent="0.15">
      <c r="A47" s="79"/>
      <c r="B47" s="48"/>
      <c r="C47" s="478"/>
      <c r="D47" s="481">
        <v>0</v>
      </c>
      <c r="E47" s="482"/>
      <c r="F47" s="481">
        <v>0</v>
      </c>
      <c r="G47" s="482"/>
      <c r="H47" s="481">
        <v>0</v>
      </c>
      <c r="I47" s="482"/>
      <c r="J47" s="481">
        <v>0</v>
      </c>
      <c r="K47" s="482"/>
      <c r="L47" s="483">
        <f>SUM(D47:J47)</f>
        <v>0</v>
      </c>
      <c r="M47" s="530">
        <v>0</v>
      </c>
      <c r="N47" s="498">
        <v>0</v>
      </c>
    </row>
    <row r="48" spans="1:27" ht="9" hidden="1" customHeight="1" x14ac:dyDescent="0.15">
      <c r="A48" s="79"/>
      <c r="B48" s="163"/>
      <c r="C48" s="478"/>
      <c r="D48" s="471" t="s">
        <v>85</v>
      </c>
      <c r="E48" s="166"/>
      <c r="F48" s="473" t="s">
        <v>85</v>
      </c>
      <c r="G48" s="166"/>
      <c r="H48" s="473" t="s">
        <v>85</v>
      </c>
      <c r="I48" s="166"/>
      <c r="J48" s="473" t="s">
        <v>85</v>
      </c>
      <c r="K48" s="166"/>
      <c r="L48" s="483"/>
      <c r="M48" s="530"/>
      <c r="N48" s="498"/>
    </row>
    <row r="49" spans="1:35" ht="22.5" hidden="1" customHeight="1" x14ac:dyDescent="0.15">
      <c r="A49" s="79"/>
      <c r="B49" s="155"/>
      <c r="C49" s="479"/>
      <c r="D49" s="472"/>
      <c r="E49" s="165"/>
      <c r="F49" s="474"/>
      <c r="G49" s="165"/>
      <c r="H49" s="474"/>
      <c r="I49" s="165"/>
      <c r="J49" s="474"/>
      <c r="K49" s="165"/>
      <c r="L49" s="484"/>
      <c r="M49" s="531"/>
      <c r="N49" s="499"/>
    </row>
    <row r="50" spans="1:35" ht="10.5" hidden="1" customHeight="1" x14ac:dyDescent="0.15">
      <c r="A50" s="79"/>
      <c r="B50" s="500" t="s">
        <v>86</v>
      </c>
      <c r="C50" s="502" t="s">
        <v>139</v>
      </c>
      <c r="D50" s="487">
        <v>0</v>
      </c>
      <c r="E50" s="526"/>
      <c r="F50" s="526"/>
      <c r="G50" s="526"/>
      <c r="H50" s="526"/>
      <c r="I50" s="526"/>
      <c r="J50" s="526"/>
      <c r="K50" s="526"/>
      <c r="L50" s="526"/>
      <c r="M50" s="527"/>
      <c r="N50" s="217"/>
      <c r="O50" s="28"/>
      <c r="P50" s="28"/>
      <c r="Q50" s="28"/>
      <c r="R50" s="28"/>
      <c r="S50" s="28"/>
      <c r="T50" s="28"/>
      <c r="U50" s="28"/>
      <c r="V50" s="28"/>
      <c r="W50" s="28"/>
      <c r="X50" s="28"/>
      <c r="Y50" s="28"/>
      <c r="Z50" s="28"/>
      <c r="AA50" s="28"/>
      <c r="AB50" s="28"/>
      <c r="AC50" s="28"/>
      <c r="AD50" s="28"/>
      <c r="AE50" s="28"/>
      <c r="AF50" s="28"/>
      <c r="AG50" s="28"/>
      <c r="AH50" s="28"/>
      <c r="AI50" s="28"/>
    </row>
    <row r="51" spans="1:35" ht="24" hidden="1" customHeight="1" x14ac:dyDescent="0.15">
      <c r="A51" s="79"/>
      <c r="B51" s="501"/>
      <c r="C51" s="503"/>
      <c r="D51" s="504">
        <v>0</v>
      </c>
      <c r="E51" s="505"/>
      <c r="F51" s="505"/>
      <c r="G51" s="505"/>
      <c r="H51" s="505"/>
      <c r="I51" s="505"/>
      <c r="J51" s="505"/>
      <c r="K51" s="505"/>
      <c r="L51" s="505"/>
      <c r="M51" s="506"/>
      <c r="N51" s="218">
        <v>0</v>
      </c>
      <c r="O51" s="28"/>
      <c r="P51" s="28"/>
      <c r="Q51" s="28"/>
      <c r="R51" s="28"/>
      <c r="S51" s="28"/>
      <c r="T51" s="28"/>
      <c r="U51" s="28"/>
      <c r="V51" s="28"/>
      <c r="W51" s="28"/>
      <c r="X51" s="28"/>
      <c r="Y51" s="28"/>
      <c r="Z51" s="28"/>
      <c r="AA51" s="28"/>
      <c r="AB51" s="28"/>
      <c r="AC51" s="28"/>
      <c r="AD51" s="28"/>
      <c r="AE51" s="28"/>
      <c r="AF51" s="28"/>
      <c r="AG51" s="28"/>
      <c r="AH51" s="28"/>
      <c r="AI51" s="28"/>
    </row>
    <row r="52" spans="1:35" ht="41.25" hidden="1" customHeight="1" x14ac:dyDescent="0.15">
      <c r="A52" s="79"/>
      <c r="B52" s="592" t="s">
        <v>412</v>
      </c>
      <c r="C52" s="592"/>
      <c r="D52" s="592"/>
      <c r="E52" s="592"/>
      <c r="F52" s="592"/>
      <c r="G52" s="592"/>
      <c r="H52" s="592"/>
      <c r="I52" s="592"/>
      <c r="J52" s="592"/>
      <c r="K52" s="592"/>
      <c r="L52" s="592"/>
      <c r="M52" s="592"/>
      <c r="N52" s="592"/>
      <c r="O52" s="35"/>
      <c r="P52" s="35"/>
      <c r="Q52" s="35"/>
      <c r="R52" s="35"/>
      <c r="S52" s="35"/>
      <c r="T52" s="35"/>
      <c r="U52" s="35"/>
      <c r="V52" s="35"/>
      <c r="W52" s="35"/>
      <c r="X52" s="35"/>
      <c r="Y52" s="35"/>
      <c r="Z52" s="35"/>
      <c r="AA52" s="35"/>
      <c r="AB52" s="35"/>
      <c r="AC52" s="35"/>
      <c r="AD52" s="35"/>
      <c r="AE52" s="35"/>
      <c r="AF52" s="35"/>
      <c r="AG52" s="35"/>
      <c r="AH52" s="35"/>
    </row>
    <row r="53" spans="1:35" s="25" customFormat="1" ht="23.25" hidden="1" customHeight="1" x14ac:dyDescent="0.15">
      <c r="A53" s="80"/>
      <c r="B53" s="576" t="s">
        <v>87</v>
      </c>
      <c r="C53" s="577"/>
      <c r="D53" s="577"/>
      <c r="E53" s="578"/>
      <c r="F53" s="593" t="s">
        <v>16</v>
      </c>
      <c r="G53" s="593"/>
      <c r="H53" s="593" t="s">
        <v>17</v>
      </c>
      <c r="I53" s="593"/>
      <c r="J53" s="489" t="s">
        <v>18</v>
      </c>
      <c r="K53" s="490"/>
    </row>
    <row r="54" spans="1:35" s="25" customFormat="1" ht="9" hidden="1" customHeight="1" x14ac:dyDescent="0.15">
      <c r="A54" s="80"/>
      <c r="B54" s="579"/>
      <c r="C54" s="580"/>
      <c r="D54" s="580"/>
      <c r="E54" s="581"/>
      <c r="F54" s="491"/>
      <c r="G54" s="491"/>
      <c r="H54" s="491"/>
      <c r="I54" s="491"/>
      <c r="J54" s="600"/>
      <c r="K54" s="600"/>
    </row>
    <row r="55" spans="1:35" s="25" customFormat="1" ht="22.5" hidden="1" customHeight="1" x14ac:dyDescent="0.15">
      <c r="A55" s="80"/>
      <c r="B55" s="579"/>
      <c r="C55" s="580"/>
      <c r="D55" s="580"/>
      <c r="E55" s="581"/>
      <c r="F55" s="485">
        <v>0</v>
      </c>
      <c r="G55" s="486"/>
      <c r="H55" s="486">
        <v>0</v>
      </c>
      <c r="I55" s="486"/>
      <c r="J55" s="492">
        <v>0</v>
      </c>
      <c r="K55" s="493"/>
    </row>
    <row r="56" spans="1:35" s="25" customFormat="1" ht="9" hidden="1" customHeight="1" x14ac:dyDescent="0.15">
      <c r="A56" s="80"/>
      <c r="B56" s="154"/>
      <c r="C56" s="594" t="s">
        <v>314</v>
      </c>
      <c r="D56" s="595"/>
      <c r="E56" s="596"/>
      <c r="F56" s="495"/>
      <c r="G56" s="495"/>
      <c r="H56" s="495"/>
      <c r="I56" s="495"/>
      <c r="J56" s="575"/>
      <c r="K56" s="575"/>
    </row>
    <row r="57" spans="1:35" s="25" customFormat="1" ht="22.5" hidden="1" customHeight="1" x14ac:dyDescent="0.15">
      <c r="A57" s="80"/>
      <c r="B57" s="41"/>
      <c r="C57" s="597"/>
      <c r="D57" s="598"/>
      <c r="E57" s="599"/>
      <c r="F57" s="486">
        <v>0</v>
      </c>
      <c r="G57" s="486"/>
      <c r="H57" s="486">
        <v>0</v>
      </c>
      <c r="I57" s="486"/>
      <c r="J57" s="492">
        <v>0</v>
      </c>
      <c r="K57" s="493"/>
    </row>
    <row r="58" spans="1:35" s="25" customFormat="1" ht="18" hidden="1" customHeight="1" x14ac:dyDescent="0.15">
      <c r="A58" s="80"/>
      <c r="B58" s="480" t="s">
        <v>323</v>
      </c>
      <c r="C58" s="480"/>
      <c r="D58" s="480"/>
      <c r="E58" s="480"/>
      <c r="F58" s="480"/>
      <c r="G58" s="480"/>
      <c r="H58" s="480"/>
      <c r="I58" s="480"/>
      <c r="J58" s="480"/>
      <c r="K58" s="480"/>
      <c r="L58" s="480"/>
      <c r="M58" s="480"/>
      <c r="N58" s="480"/>
    </row>
    <row r="59" spans="1:35" s="36" customFormat="1" ht="18.600000000000001" hidden="1" customHeight="1" x14ac:dyDescent="0.15">
      <c r="B59" s="32" t="s">
        <v>415</v>
      </c>
    </row>
    <row r="60" spans="1:35" s="44" customFormat="1" ht="17.45" hidden="1" customHeight="1" x14ac:dyDescent="0.15">
      <c r="A60" s="215"/>
      <c r="B60" s="293" t="s">
        <v>88</v>
      </c>
      <c r="E60" s="81"/>
    </row>
    <row r="61" spans="1:35" s="36" customFormat="1" ht="18.600000000000001" hidden="1" customHeight="1" x14ac:dyDescent="0.15">
      <c r="B61" s="32" t="s">
        <v>416</v>
      </c>
    </row>
    <row r="62" spans="1:35" s="36" customFormat="1" ht="31.5" hidden="1" customHeight="1" x14ac:dyDescent="0.15">
      <c r="A62" s="215"/>
      <c r="B62" s="494" t="s">
        <v>417</v>
      </c>
      <c r="C62" s="494"/>
      <c r="D62" s="494"/>
      <c r="E62" s="494"/>
      <c r="F62" s="494"/>
      <c r="G62" s="494"/>
      <c r="H62" s="494"/>
      <c r="I62" s="494"/>
      <c r="J62" s="494"/>
      <c r="K62" s="494"/>
      <c r="L62" s="494"/>
      <c r="M62" s="494"/>
      <c r="N62" s="494"/>
    </row>
    <row r="63" spans="1:35" s="36" customFormat="1" ht="18.600000000000001" hidden="1" customHeight="1" x14ac:dyDescent="0.15">
      <c r="B63" s="32" t="s">
        <v>435</v>
      </c>
      <c r="D63" s="32"/>
      <c r="E63" s="32"/>
      <c r="F63" s="32"/>
      <c r="G63" s="32"/>
      <c r="H63" s="32"/>
      <c r="I63" s="32"/>
      <c r="J63" s="32"/>
      <c r="K63" s="32"/>
      <c r="L63" s="32"/>
    </row>
    <row r="64" spans="1:35" s="36" customFormat="1" ht="30" hidden="1" customHeight="1" x14ac:dyDescent="0.15">
      <c r="B64" s="466" t="s">
        <v>433</v>
      </c>
      <c r="C64" s="466"/>
      <c r="D64" s="466"/>
      <c r="E64" s="466"/>
    </row>
    <row r="65" spans="2:34" s="36" customFormat="1" ht="9" hidden="1" customHeight="1" x14ac:dyDescent="0.15">
      <c r="B65" s="467">
        <f>L44+L46-D65</f>
        <v>0</v>
      </c>
      <c r="C65" s="468"/>
      <c r="D65" s="468"/>
      <c r="E65" s="469"/>
    </row>
    <row r="66" spans="2:34" s="36" customFormat="1" ht="22.5" hidden="1" customHeight="1" x14ac:dyDescent="0.15">
      <c r="B66" s="470">
        <v>0</v>
      </c>
      <c r="C66" s="470"/>
      <c r="D66" s="470"/>
      <c r="E66" s="470"/>
      <c r="F66" s="37"/>
      <c r="G66" s="37"/>
      <c r="H66" s="37"/>
      <c r="I66" s="37"/>
      <c r="J66" s="37"/>
      <c r="K66" s="37"/>
      <c r="L66" s="37"/>
      <c r="M66" s="37"/>
      <c r="N66" s="37"/>
      <c r="O66" s="37"/>
      <c r="P66" s="37"/>
      <c r="Q66" s="37"/>
      <c r="R66" s="37"/>
      <c r="S66" s="37"/>
    </row>
    <row r="67" spans="2:34" s="36" customFormat="1" ht="15" hidden="1" customHeight="1" x14ac:dyDescent="0.15">
      <c r="B67" s="563"/>
      <c r="C67" s="563"/>
      <c r="D67" s="563"/>
      <c r="E67" s="563"/>
      <c r="F67" s="563"/>
      <c r="G67" s="563"/>
      <c r="H67" s="563"/>
      <c r="I67" s="563"/>
      <c r="J67" s="563"/>
      <c r="K67" s="563"/>
      <c r="L67" s="563"/>
      <c r="M67" s="563"/>
      <c r="N67" s="563"/>
      <c r="O67" s="37"/>
      <c r="P67" s="37"/>
      <c r="Q67" s="37"/>
      <c r="R67" s="37"/>
      <c r="S67" s="37"/>
      <c r="T67" s="37"/>
      <c r="U67" s="37"/>
      <c r="V67" s="37"/>
      <c r="W67" s="37"/>
      <c r="X67" s="37"/>
      <c r="Y67" s="37"/>
      <c r="Z67" s="37"/>
      <c r="AA67" s="37"/>
      <c r="AB67" s="37"/>
      <c r="AC67" s="37"/>
      <c r="AD67" s="37"/>
      <c r="AE67" s="37"/>
      <c r="AF67" s="37"/>
      <c r="AG67" s="37"/>
      <c r="AH67" s="37"/>
    </row>
    <row r="68" spans="2:34" s="36" customFormat="1" ht="27.75" hidden="1" customHeight="1" x14ac:dyDescent="0.15">
      <c r="B68" s="552" t="s">
        <v>141</v>
      </c>
      <c r="C68" s="552"/>
      <c r="D68" s="552"/>
      <c r="E68" s="552"/>
      <c r="F68" s="552"/>
      <c r="G68" s="552"/>
      <c r="H68" s="552"/>
      <c r="I68" s="552"/>
      <c r="J68" s="552"/>
      <c r="K68" s="552"/>
      <c r="L68" s="552"/>
      <c r="M68" s="552"/>
      <c r="N68" s="552"/>
      <c r="O68" s="37"/>
      <c r="P68" s="37"/>
      <c r="Q68" s="37"/>
      <c r="R68" s="37"/>
      <c r="S68" s="37"/>
      <c r="T68" s="37"/>
      <c r="U68" s="37"/>
      <c r="V68" s="37"/>
      <c r="W68" s="37"/>
      <c r="X68" s="37"/>
      <c r="Y68" s="37"/>
      <c r="Z68" s="37"/>
      <c r="AA68" s="37"/>
      <c r="AB68" s="37"/>
      <c r="AC68" s="37"/>
      <c r="AD68" s="37"/>
      <c r="AE68" s="37"/>
      <c r="AF68" s="37"/>
      <c r="AG68" s="37"/>
      <c r="AH68" s="37"/>
    </row>
    <row r="69" spans="2:34" s="36" customFormat="1" ht="15" hidden="1" customHeight="1" x14ac:dyDescent="0.15">
      <c r="B69" s="82" t="s">
        <v>79</v>
      </c>
      <c r="C69" s="83"/>
      <c r="D69" s="83"/>
      <c r="E69" s="83"/>
      <c r="F69" s="83"/>
      <c r="G69" s="83"/>
      <c r="H69" s="83"/>
      <c r="I69" s="83"/>
      <c r="J69" s="83"/>
      <c r="K69" s="83"/>
      <c r="L69" s="83"/>
      <c r="M69" s="83"/>
      <c r="N69" s="83"/>
    </row>
    <row r="70" spans="2:34" s="36" customFormat="1" ht="24.75" hidden="1" customHeight="1" x14ac:dyDescent="0.15">
      <c r="B70" s="552" t="s">
        <v>373</v>
      </c>
      <c r="C70" s="552"/>
      <c r="D70" s="552"/>
      <c r="E70" s="552"/>
      <c r="F70" s="552"/>
      <c r="G70" s="552"/>
      <c r="H70" s="552"/>
      <c r="I70" s="552"/>
      <c r="J70" s="552"/>
      <c r="K70" s="552"/>
      <c r="L70" s="552"/>
      <c r="M70" s="552"/>
      <c r="N70" s="552"/>
      <c r="O70" s="37"/>
      <c r="P70" s="37"/>
      <c r="Q70" s="37"/>
      <c r="R70" s="37"/>
      <c r="S70" s="37"/>
      <c r="T70" s="37"/>
      <c r="U70" s="37"/>
      <c r="V70" s="37"/>
      <c r="W70" s="37"/>
      <c r="X70" s="37"/>
      <c r="Y70" s="37"/>
      <c r="Z70" s="37"/>
      <c r="AA70" s="37"/>
      <c r="AB70" s="37"/>
      <c r="AC70" s="37"/>
      <c r="AD70" s="37"/>
      <c r="AE70" s="37"/>
      <c r="AF70" s="37"/>
      <c r="AG70" s="37"/>
      <c r="AH70" s="37"/>
    </row>
    <row r="107" spans="2:16" s="28" customFormat="1" ht="22.5" customHeight="1" x14ac:dyDescent="0.15">
      <c r="B107" s="39"/>
      <c r="C107" s="38"/>
      <c r="D107" s="33"/>
      <c r="E107" s="33"/>
      <c r="F107" s="33"/>
      <c r="G107" s="33"/>
      <c r="H107" s="33"/>
      <c r="I107" s="33"/>
      <c r="J107" s="33"/>
      <c r="K107" s="33"/>
      <c r="L107" s="33"/>
      <c r="M107" s="33"/>
      <c r="N107" s="33"/>
      <c r="O107" s="33"/>
      <c r="P107" s="33"/>
    </row>
    <row r="110" spans="2:16" ht="30" customHeight="1" x14ac:dyDescent="0.15"/>
    <row r="322" ht="65.25" customHeight="1" x14ac:dyDescent="0.15"/>
  </sheetData>
  <sheetProtection algorithmName="SHA-512" hashValue="3PM4NEoLqqSHmrIALqZgjQjNN9V1kfd7MAAoIF8/UpX3pF35MA/dDZaByd6h89dnGX+x0gmYMf2WfM3wQYaOLw==" saltValue="QAez3k9DQOoD2KTOlBnAWw==" spinCount="100000" sheet="1" objects="1" scenarios="1"/>
  <mergeCells count="133">
    <mergeCell ref="C56:E57"/>
    <mergeCell ref="F57:G57"/>
    <mergeCell ref="J54:K54"/>
    <mergeCell ref="J37:K37"/>
    <mergeCell ref="D43:E43"/>
    <mergeCell ref="F43:G43"/>
    <mergeCell ref="H43:I43"/>
    <mergeCell ref="J43:K43"/>
    <mergeCell ref="D38:E38"/>
    <mergeCell ref="F38:G38"/>
    <mergeCell ref="J39:K39"/>
    <mergeCell ref="B37:C38"/>
    <mergeCell ref="D37:E37"/>
    <mergeCell ref="F10:K10"/>
    <mergeCell ref="B53:E55"/>
    <mergeCell ref="D13:E13"/>
    <mergeCell ref="E19:L19"/>
    <mergeCell ref="E20:L20"/>
    <mergeCell ref="E21:L21"/>
    <mergeCell ref="E22:L22"/>
    <mergeCell ref="D30:E30"/>
    <mergeCell ref="B39:C40"/>
    <mergeCell ref="D39:E39"/>
    <mergeCell ref="F39:G39"/>
    <mergeCell ref="H39:I39"/>
    <mergeCell ref="J40:K40"/>
    <mergeCell ref="F36:G36"/>
    <mergeCell ref="H36:I36"/>
    <mergeCell ref="J36:K36"/>
    <mergeCell ref="D33:E33"/>
    <mergeCell ref="F33:G33"/>
    <mergeCell ref="H33:I33"/>
    <mergeCell ref="J47:K47"/>
    <mergeCell ref="B52:N52"/>
    <mergeCell ref="F53:G53"/>
    <mergeCell ref="H53:I53"/>
    <mergeCell ref="F37:G37"/>
    <mergeCell ref="B70:N70"/>
    <mergeCell ref="B4:N4"/>
    <mergeCell ref="B67:N67"/>
    <mergeCell ref="B68:N68"/>
    <mergeCell ref="H54:I54"/>
    <mergeCell ref="D31:E31"/>
    <mergeCell ref="F31:G31"/>
    <mergeCell ref="H31:I31"/>
    <mergeCell ref="J31:K31"/>
    <mergeCell ref="B28:N28"/>
    <mergeCell ref="B31:C32"/>
    <mergeCell ref="D32:E32"/>
    <mergeCell ref="F32:G32"/>
    <mergeCell ref="H32:I32"/>
    <mergeCell ref="J32:K32"/>
    <mergeCell ref="F12:L12"/>
    <mergeCell ref="F13:L13"/>
    <mergeCell ref="D12:E12"/>
    <mergeCell ref="F30:G30"/>
    <mergeCell ref="H30:I30"/>
    <mergeCell ref="J30:K30"/>
    <mergeCell ref="B30:C30"/>
    <mergeCell ref="F56:G56"/>
    <mergeCell ref="J56:K56"/>
    <mergeCell ref="M2:N2"/>
    <mergeCell ref="D6:E6"/>
    <mergeCell ref="D7:E7"/>
    <mergeCell ref="D9:E9"/>
    <mergeCell ref="D10:E10"/>
    <mergeCell ref="F7:L7"/>
    <mergeCell ref="F6:L6"/>
    <mergeCell ref="F9:L9"/>
    <mergeCell ref="L42:L43"/>
    <mergeCell ref="M42:M43"/>
    <mergeCell ref="N42:N43"/>
    <mergeCell ref="E16:N16"/>
    <mergeCell ref="C26:N26"/>
    <mergeCell ref="H38:I38"/>
    <mergeCell ref="J38:K38"/>
    <mergeCell ref="D40:E40"/>
    <mergeCell ref="F40:G40"/>
    <mergeCell ref="H40:I40"/>
    <mergeCell ref="B33:C34"/>
    <mergeCell ref="D34:E34"/>
    <mergeCell ref="F34:G34"/>
    <mergeCell ref="H34:I34"/>
    <mergeCell ref="J34:K34"/>
    <mergeCell ref="D36:E36"/>
    <mergeCell ref="N47:N49"/>
    <mergeCell ref="B50:B51"/>
    <mergeCell ref="C50:C51"/>
    <mergeCell ref="D51:M51"/>
    <mergeCell ref="B42:C43"/>
    <mergeCell ref="B35:C36"/>
    <mergeCell ref="D35:E35"/>
    <mergeCell ref="F35:G35"/>
    <mergeCell ref="H35:I35"/>
    <mergeCell ref="J35:K35"/>
    <mergeCell ref="C44:C45"/>
    <mergeCell ref="D45:E45"/>
    <mergeCell ref="F45:G45"/>
    <mergeCell ref="H45:I45"/>
    <mergeCell ref="J44:K45"/>
    <mergeCell ref="D50:M50"/>
    <mergeCell ref="D44:E44"/>
    <mergeCell ref="F44:G44"/>
    <mergeCell ref="H44:I44"/>
    <mergeCell ref="D46:E46"/>
    <mergeCell ref="F46:G46"/>
    <mergeCell ref="M47:M49"/>
    <mergeCell ref="D47:E47"/>
    <mergeCell ref="F47:G47"/>
    <mergeCell ref="B64:E64"/>
    <mergeCell ref="B65:E65"/>
    <mergeCell ref="B66:E66"/>
    <mergeCell ref="D48:D49"/>
    <mergeCell ref="F48:F49"/>
    <mergeCell ref="H48:H49"/>
    <mergeCell ref="J48:J49"/>
    <mergeCell ref="J33:K33"/>
    <mergeCell ref="C46:C49"/>
    <mergeCell ref="B58:N58"/>
    <mergeCell ref="H47:I47"/>
    <mergeCell ref="L47:L49"/>
    <mergeCell ref="F55:G55"/>
    <mergeCell ref="H46:I46"/>
    <mergeCell ref="J46:K46"/>
    <mergeCell ref="J53:K53"/>
    <mergeCell ref="F54:G54"/>
    <mergeCell ref="H57:I57"/>
    <mergeCell ref="J57:K57"/>
    <mergeCell ref="H55:I55"/>
    <mergeCell ref="J55:K55"/>
    <mergeCell ref="B62:N62"/>
    <mergeCell ref="H56:I56"/>
    <mergeCell ref="H37:I37"/>
  </mergeCells>
  <phoneticPr fontId="3"/>
  <dataValidations count="2">
    <dataValidation imeMode="off" allowBlank="1" showInputMessage="1" showErrorMessage="1" sqref="D44:I45 M44:N45 J56:K56 J54:K54 F54:I57" xr:uid="{00000000-0002-0000-0300-000000000000}"/>
    <dataValidation imeMode="hiragana" allowBlank="1" showInputMessage="1" showErrorMessage="1" sqref="F12:L12 F9:L9 F6:L6" xr:uid="{00000000-0002-0000-0300-000001000000}"/>
  </dataValidations>
  <printOptions horizontalCentered="1"/>
  <pageMargins left="0.59055118110236227" right="0.31496062992125984" top="0.55118110236220474" bottom="0.15748031496062992" header="0.31496062992125984" footer="0.31496062992125984"/>
  <pageSetup paperSize="9" fitToWidth="0" fitToHeight="0" orientation="portrait" r:id="rId1"/>
  <rowBreaks count="1" manualBreakCount="1">
    <brk id="26"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E153"/>
  <sheetViews>
    <sheetView view="pageBreakPreview" zoomScaleNormal="100" zoomScaleSheetLayoutView="100" workbookViewId="0">
      <selection activeCell="N4" sqref="N4"/>
    </sheetView>
  </sheetViews>
  <sheetFormatPr defaultColWidth="9" defaultRowHeight="18.75" x14ac:dyDescent="0.15"/>
  <cols>
    <col min="1" max="1" width="2.25" style="1" customWidth="1"/>
    <col min="2" max="2" width="4.875" style="1" customWidth="1"/>
    <col min="3" max="3" width="4" style="1" customWidth="1"/>
    <col min="4" max="4" width="4.75" style="1" customWidth="1"/>
    <col min="5" max="5" width="4.625" style="1" customWidth="1"/>
    <col min="6" max="6" width="4.75" style="1" customWidth="1"/>
    <col min="7" max="11" width="4.125" style="1" customWidth="1"/>
    <col min="12" max="12" width="5.625" style="1" customWidth="1"/>
    <col min="13" max="13" width="4.375" style="1" customWidth="1"/>
    <col min="14" max="14" width="5.125" style="1" customWidth="1"/>
    <col min="15" max="15" width="5" style="1" customWidth="1"/>
    <col min="16" max="16" width="6.25" style="1" customWidth="1"/>
    <col min="17" max="17" width="4.5" style="1" customWidth="1"/>
    <col min="18" max="18" width="5.375" style="1" customWidth="1"/>
    <col min="19" max="21" width="3.875" style="1" customWidth="1"/>
    <col min="22" max="22" width="1.875" style="1" customWidth="1"/>
    <col min="23" max="24" width="2.625" style="1" customWidth="1"/>
    <col min="25" max="16384" width="9" style="1"/>
  </cols>
  <sheetData>
    <row r="1" spans="1:28" s="16" customFormat="1" ht="27.75" customHeight="1" x14ac:dyDescent="0.15">
      <c r="A1" s="17" t="s">
        <v>0</v>
      </c>
      <c r="B1" s="51"/>
      <c r="C1" s="51"/>
      <c r="D1" s="51"/>
      <c r="Q1" s="18"/>
      <c r="R1" s="18"/>
    </row>
    <row r="2" spans="1:28" s="16" customFormat="1" ht="27.75" customHeight="1" x14ac:dyDescent="0.15">
      <c r="A2" s="17"/>
      <c r="B2" s="51"/>
      <c r="C2" s="51"/>
      <c r="D2" s="51"/>
      <c r="Q2" s="712" t="s">
        <v>444</v>
      </c>
      <c r="R2" s="712"/>
      <c r="S2" s="712"/>
      <c r="T2" s="712"/>
    </row>
    <row r="3" spans="1:28" s="19" customFormat="1" ht="25.5" customHeight="1" x14ac:dyDescent="0.15">
      <c r="C3" s="449">
        <f>'はじめに（PC）'!$D$3</f>
        <v>0</v>
      </c>
      <c r="D3" s="449"/>
      <c r="E3" s="19" t="s">
        <v>411</v>
      </c>
      <c r="F3" s="20"/>
      <c r="G3" s="20"/>
    </row>
    <row r="4" spans="1:28" s="19" customFormat="1" ht="29.25" customHeight="1" x14ac:dyDescent="0.15">
      <c r="A4" s="53"/>
      <c r="B4" s="53"/>
      <c r="C4" s="53"/>
      <c r="D4" s="53"/>
      <c r="E4" s="53"/>
      <c r="F4" s="20"/>
      <c r="G4" s="20"/>
      <c r="H4" s="20"/>
      <c r="I4" s="20"/>
      <c r="J4" s="20"/>
      <c r="K4" s="20"/>
      <c r="L4" s="20"/>
      <c r="M4" s="20"/>
      <c r="N4" s="20"/>
      <c r="O4" s="20"/>
      <c r="P4" s="20"/>
      <c r="Q4" s="20"/>
    </row>
    <row r="5" spans="1:28" s="16" customFormat="1" ht="24" customHeight="1" x14ac:dyDescent="0.15">
      <c r="A5" s="54"/>
      <c r="B5" s="54"/>
      <c r="C5" s="54"/>
      <c r="D5" s="54"/>
      <c r="P5" s="606" t="str">
        <f>'はじめに（PC）'!D4&amp;""</f>
        <v/>
      </c>
      <c r="Q5" s="606"/>
      <c r="R5" s="606"/>
      <c r="S5" s="606"/>
      <c r="T5" s="606"/>
    </row>
    <row r="6" spans="1:28" s="16" customFormat="1" ht="24" customHeight="1" x14ac:dyDescent="0.15">
      <c r="A6" s="54"/>
      <c r="B6" s="54"/>
      <c r="C6" s="54"/>
      <c r="D6" s="54"/>
      <c r="P6" s="607" t="str">
        <f>'はじめに（PC）'!D5&amp;""</f>
        <v/>
      </c>
      <c r="Q6" s="607"/>
      <c r="R6" s="607"/>
      <c r="S6" s="607"/>
      <c r="T6" s="607"/>
      <c r="X6" s="346" t="s">
        <v>554</v>
      </c>
    </row>
    <row r="7" spans="1:28" s="16" customFormat="1" ht="26.25" customHeight="1" x14ac:dyDescent="0.15">
      <c r="A7" s="54"/>
      <c r="B7" s="54"/>
      <c r="C7" s="54"/>
      <c r="D7" s="54"/>
      <c r="E7" s="55"/>
    </row>
    <row r="8" spans="1:28" s="19" customFormat="1" ht="25.5" customHeight="1" x14ac:dyDescent="0.15">
      <c r="A8" s="56"/>
      <c r="B8" s="52"/>
      <c r="C8" s="52"/>
      <c r="D8" s="52"/>
      <c r="E8" s="52"/>
      <c r="F8" s="20"/>
      <c r="G8" s="20"/>
    </row>
    <row r="9" spans="1:28" s="19" customFormat="1" ht="25.5" customHeight="1" x14ac:dyDescent="0.15">
      <c r="A9" s="56"/>
      <c r="B9" s="365"/>
      <c r="C9" s="365"/>
      <c r="E9" s="366" t="s">
        <v>434</v>
      </c>
      <c r="F9" s="367"/>
      <c r="G9" s="56" t="s">
        <v>560</v>
      </c>
      <c r="I9" s="365"/>
      <c r="J9" s="365"/>
      <c r="K9" s="365"/>
      <c r="L9" s="365"/>
      <c r="M9" s="365"/>
      <c r="N9" s="365"/>
      <c r="O9" s="365"/>
      <c r="P9" s="365"/>
      <c r="Q9" s="365"/>
      <c r="R9" s="365"/>
      <c r="S9" s="365"/>
      <c r="T9" s="57"/>
    </row>
    <row r="10" spans="1:28" s="19" customFormat="1" ht="25.5" customHeight="1" x14ac:dyDescent="0.15">
      <c r="A10" s="56"/>
      <c r="B10" s="52"/>
      <c r="C10" s="52"/>
      <c r="D10" s="52"/>
      <c r="E10" s="52"/>
      <c r="F10" s="20"/>
      <c r="G10" s="20"/>
    </row>
    <row r="11" spans="1:28" s="21" customFormat="1" ht="64.5" customHeight="1" x14ac:dyDescent="0.15">
      <c r="B11" s="452" t="s">
        <v>315</v>
      </c>
      <c r="C11" s="452"/>
      <c r="D11" s="452"/>
      <c r="E11" s="452"/>
      <c r="F11" s="452"/>
      <c r="G11" s="452"/>
      <c r="H11" s="452"/>
      <c r="I11" s="452"/>
      <c r="J11" s="452"/>
      <c r="K11" s="452"/>
      <c r="L11" s="452"/>
      <c r="M11" s="452"/>
      <c r="N11" s="452"/>
      <c r="O11" s="452"/>
      <c r="P11" s="452"/>
      <c r="Q11" s="452"/>
      <c r="R11" s="452"/>
      <c r="S11" s="452"/>
    </row>
    <row r="12" spans="1:28" s="25" customFormat="1" ht="6.75" customHeight="1" x14ac:dyDescent="0.15">
      <c r="A12" s="26"/>
      <c r="B12" s="26"/>
      <c r="C12" s="26"/>
      <c r="D12" s="26"/>
      <c r="E12" s="26"/>
      <c r="F12" s="26"/>
      <c r="G12" s="26"/>
      <c r="H12" s="26"/>
      <c r="I12" s="26"/>
      <c r="J12" s="26"/>
      <c r="K12" s="27"/>
      <c r="L12" s="99"/>
      <c r="M12" s="99"/>
      <c r="N12" s="27"/>
      <c r="O12" s="27"/>
      <c r="P12" s="27"/>
      <c r="Q12" s="27"/>
      <c r="R12" s="27"/>
      <c r="S12" s="27"/>
      <c r="T12" s="27"/>
      <c r="U12" s="27"/>
      <c r="V12" s="27"/>
      <c r="W12" s="14"/>
      <c r="X12" s="14"/>
    </row>
    <row r="13" spans="1:28" ht="21" customHeight="1" x14ac:dyDescent="0.15">
      <c r="A13" s="33"/>
      <c r="B13" s="28"/>
      <c r="C13" s="28"/>
      <c r="D13" s="28"/>
      <c r="E13" s="28"/>
      <c r="F13" s="28"/>
      <c r="N13" s="85"/>
      <c r="Q13" s="85"/>
      <c r="R13" s="85"/>
      <c r="U13" s="85"/>
      <c r="V13" s="100" t="s">
        <v>52</v>
      </c>
      <c r="W13" s="2"/>
      <c r="X13" s="2"/>
      <c r="AA13" s="3"/>
      <c r="AB13" s="4"/>
    </row>
    <row r="14" spans="1:28" s="6" customFormat="1" ht="29.25" customHeight="1" x14ac:dyDescent="0.4">
      <c r="A14" s="781" t="s">
        <v>38</v>
      </c>
      <c r="B14" s="781"/>
      <c r="C14" s="781"/>
      <c r="D14" s="781"/>
      <c r="E14" s="781"/>
      <c r="F14" s="781"/>
      <c r="G14" s="781"/>
      <c r="H14" s="781"/>
      <c r="I14" s="781"/>
      <c r="J14" s="781"/>
      <c r="K14" s="781"/>
      <c r="L14" s="781"/>
      <c r="M14" s="781"/>
      <c r="N14" s="781"/>
      <c r="O14" s="781"/>
      <c r="P14" s="781"/>
      <c r="Q14" s="781"/>
      <c r="R14" s="781"/>
      <c r="S14" s="781"/>
      <c r="T14" s="781"/>
      <c r="U14" s="781"/>
      <c r="V14" s="781"/>
      <c r="W14" s="5"/>
      <c r="X14" s="5"/>
      <c r="Y14" s="5"/>
      <c r="Z14" s="5"/>
      <c r="AA14" s="5"/>
    </row>
    <row r="15" spans="1:28" ht="24" customHeight="1" x14ac:dyDescent="0.15">
      <c r="A15" s="72"/>
      <c r="B15" s="72"/>
      <c r="C15" s="72"/>
      <c r="D15" s="76"/>
      <c r="E15" s="76"/>
      <c r="F15" s="76"/>
      <c r="G15" s="76"/>
      <c r="H15" s="76"/>
      <c r="I15" s="76"/>
      <c r="J15" s="76"/>
      <c r="K15" s="76"/>
      <c r="L15" s="28"/>
      <c r="M15" s="782" t="s">
        <v>32</v>
      </c>
      <c r="N15" s="783"/>
      <c r="O15" s="784" t="str">
        <f>'様式第1-1号'!E5&amp;""</f>
        <v/>
      </c>
      <c r="P15" s="785"/>
      <c r="Q15" s="785"/>
      <c r="R15" s="785"/>
      <c r="S15" s="785"/>
      <c r="T15" s="785"/>
      <c r="U15" s="786"/>
      <c r="V15" s="28"/>
    </row>
    <row r="16" spans="1:28" ht="9" customHeight="1" x14ac:dyDescent="0.15">
      <c r="A16" s="72"/>
      <c r="B16" s="72"/>
      <c r="C16" s="72"/>
      <c r="D16" s="76"/>
      <c r="E16" s="76"/>
      <c r="F16" s="76"/>
      <c r="G16" s="76"/>
      <c r="H16" s="76"/>
      <c r="I16" s="76"/>
      <c r="J16" s="76"/>
      <c r="K16" s="76"/>
      <c r="L16" s="28"/>
      <c r="M16" s="65"/>
      <c r="N16" s="65"/>
      <c r="O16" s="39"/>
      <c r="P16" s="39"/>
      <c r="Q16" s="39"/>
      <c r="R16" s="39"/>
      <c r="S16" s="39"/>
      <c r="T16" s="39"/>
      <c r="U16" s="39"/>
      <c r="V16" s="28"/>
    </row>
    <row r="17" spans="1:24" s="6" customFormat="1" ht="25.5" customHeight="1" x14ac:dyDescent="0.4">
      <c r="A17" s="101"/>
      <c r="B17" s="360" t="s">
        <v>557</v>
      </c>
      <c r="C17" s="603" t="s">
        <v>434</v>
      </c>
      <c r="D17" s="603"/>
      <c r="E17" s="361"/>
      <c r="F17" s="362" t="s">
        <v>558</v>
      </c>
      <c r="G17" s="362"/>
      <c r="H17" s="362"/>
      <c r="I17" s="362"/>
      <c r="J17" s="604" t="s">
        <v>436</v>
      </c>
      <c r="K17" s="604"/>
      <c r="L17" s="604"/>
      <c r="M17" s="604"/>
      <c r="N17" s="363" t="s">
        <v>559</v>
      </c>
      <c r="O17" s="364"/>
      <c r="P17" s="8"/>
      <c r="Q17" s="8"/>
      <c r="R17" s="5"/>
      <c r="S17" s="5"/>
      <c r="T17" s="5"/>
      <c r="U17" s="5"/>
      <c r="V17" s="5"/>
      <c r="W17" s="5"/>
      <c r="X17" s="5"/>
    </row>
    <row r="18" spans="1:24" s="6" customFormat="1" ht="26.25" customHeight="1" x14ac:dyDescent="0.45">
      <c r="B18" s="793" t="s">
        <v>1</v>
      </c>
      <c r="C18" s="489" t="s">
        <v>2</v>
      </c>
      <c r="D18" s="749"/>
      <c r="E18" s="749"/>
      <c r="F18" s="749"/>
      <c r="G18" s="749"/>
      <c r="H18" s="749"/>
      <c r="I18" s="749"/>
      <c r="J18" s="749"/>
      <c r="K18" s="490"/>
      <c r="L18" s="593" t="s">
        <v>3</v>
      </c>
      <c r="M18" s="593"/>
      <c r="N18" s="593"/>
      <c r="O18" s="593"/>
      <c r="P18" s="489" t="s">
        <v>40</v>
      </c>
      <c r="Q18" s="749"/>
      <c r="R18" s="749"/>
      <c r="S18" s="749"/>
      <c r="T18" s="749"/>
      <c r="U18" s="490"/>
      <c r="W18" s="15"/>
    </row>
    <row r="19" spans="1:24" s="6" customFormat="1" ht="35.25" customHeight="1" x14ac:dyDescent="0.4">
      <c r="B19" s="794"/>
      <c r="C19" s="102" t="s">
        <v>101</v>
      </c>
      <c r="D19" s="787" t="s">
        <v>316</v>
      </c>
      <c r="E19" s="787"/>
      <c r="F19" s="787"/>
      <c r="G19" s="787"/>
      <c r="H19" s="787"/>
      <c r="I19" s="787"/>
      <c r="J19" s="787"/>
      <c r="K19" s="788"/>
      <c r="L19" s="767" t="e">
        <f>#REF!</f>
        <v>#REF!</v>
      </c>
      <c r="M19" s="768"/>
      <c r="N19" s="768"/>
      <c r="O19" s="769"/>
      <c r="P19" s="771"/>
      <c r="Q19" s="772"/>
      <c r="R19" s="772"/>
      <c r="S19" s="772"/>
      <c r="T19" s="772"/>
      <c r="U19" s="773"/>
    </row>
    <row r="20" spans="1:24" s="6" customFormat="1" ht="35.25" customHeight="1" x14ac:dyDescent="0.4">
      <c r="B20" s="794"/>
      <c r="C20" s="103" t="s">
        <v>102</v>
      </c>
      <c r="D20" s="789" t="s">
        <v>317</v>
      </c>
      <c r="E20" s="789"/>
      <c r="F20" s="789"/>
      <c r="G20" s="789"/>
      <c r="H20" s="789"/>
      <c r="I20" s="789"/>
      <c r="J20" s="789"/>
      <c r="K20" s="790"/>
      <c r="L20" s="635" t="e">
        <f>#REF!</f>
        <v>#REF!</v>
      </c>
      <c r="M20" s="636"/>
      <c r="N20" s="636"/>
      <c r="O20" s="637"/>
      <c r="P20" s="721"/>
      <c r="Q20" s="722"/>
      <c r="R20" s="722"/>
      <c r="S20" s="722"/>
      <c r="T20" s="722"/>
      <c r="U20" s="723"/>
    </row>
    <row r="21" spans="1:24" s="6" customFormat="1" ht="26.25" customHeight="1" x14ac:dyDescent="0.4">
      <c r="B21" s="794"/>
      <c r="C21" s="103" t="s">
        <v>103</v>
      </c>
      <c r="D21" s="789" t="s">
        <v>160</v>
      </c>
      <c r="E21" s="789"/>
      <c r="F21" s="789"/>
      <c r="G21" s="789"/>
      <c r="H21" s="789"/>
      <c r="I21" s="789"/>
      <c r="J21" s="789"/>
      <c r="K21" s="790"/>
      <c r="L21" s="635" t="e">
        <f>#REF!</f>
        <v>#REF!</v>
      </c>
      <c r="M21" s="636"/>
      <c r="N21" s="636"/>
      <c r="O21" s="637"/>
      <c r="P21" s="721"/>
      <c r="Q21" s="722"/>
      <c r="R21" s="722"/>
      <c r="S21" s="722"/>
      <c r="T21" s="722"/>
      <c r="U21" s="723"/>
    </row>
    <row r="22" spans="1:24" s="6" customFormat="1" ht="26.25" customHeight="1" x14ac:dyDescent="0.4">
      <c r="B22" s="794"/>
      <c r="C22" s="103" t="s">
        <v>326</v>
      </c>
      <c r="D22" s="789" t="s">
        <v>185</v>
      </c>
      <c r="E22" s="789"/>
      <c r="F22" s="789"/>
      <c r="G22" s="789"/>
      <c r="H22" s="789"/>
      <c r="I22" s="789"/>
      <c r="J22" s="789"/>
      <c r="K22" s="790"/>
      <c r="L22" s="635" t="e">
        <f>#REF!</f>
        <v>#REF!</v>
      </c>
      <c r="M22" s="636"/>
      <c r="N22" s="636"/>
      <c r="O22" s="637"/>
      <c r="P22" s="721"/>
      <c r="Q22" s="722"/>
      <c r="R22" s="722"/>
      <c r="S22" s="722"/>
      <c r="T22" s="722"/>
      <c r="U22" s="723"/>
    </row>
    <row r="23" spans="1:24" s="6" customFormat="1" ht="26.25" customHeight="1" thickBot="1" x14ac:dyDescent="0.45">
      <c r="B23" s="794"/>
      <c r="C23" s="104" t="s">
        <v>327</v>
      </c>
      <c r="D23" s="789" t="s">
        <v>5</v>
      </c>
      <c r="E23" s="789"/>
      <c r="F23" s="789"/>
      <c r="G23" s="789"/>
      <c r="H23" s="789"/>
      <c r="I23" s="789"/>
      <c r="J23" s="789"/>
      <c r="K23" s="790"/>
      <c r="L23" s="778" t="e">
        <f>SUM(#REF!,#REF!)</f>
        <v>#REF!</v>
      </c>
      <c r="M23" s="779"/>
      <c r="N23" s="779"/>
      <c r="O23" s="780"/>
      <c r="P23" s="774"/>
      <c r="Q23" s="775"/>
      <c r="R23" s="775"/>
      <c r="S23" s="775"/>
      <c r="T23" s="775"/>
      <c r="U23" s="776"/>
    </row>
    <row r="24" spans="1:24" s="6" customFormat="1" ht="26.25" customHeight="1" thickTop="1" x14ac:dyDescent="0.4">
      <c r="B24" s="795"/>
      <c r="C24" s="796" t="s">
        <v>9</v>
      </c>
      <c r="D24" s="797"/>
      <c r="E24" s="797"/>
      <c r="F24" s="797"/>
      <c r="G24" s="797"/>
      <c r="H24" s="797"/>
      <c r="I24" s="797"/>
      <c r="J24" s="797"/>
      <c r="K24" s="798"/>
      <c r="L24" s="770" t="e">
        <f>SUM(L19:O23)</f>
        <v>#REF!</v>
      </c>
      <c r="M24" s="770"/>
      <c r="N24" s="770"/>
      <c r="O24" s="770"/>
      <c r="P24" s="653"/>
      <c r="Q24" s="654"/>
      <c r="R24" s="654"/>
      <c r="S24" s="654"/>
      <c r="T24" s="654"/>
      <c r="U24" s="655"/>
    </row>
    <row r="25" spans="1:24" s="6" customFormat="1" ht="16.5" customHeight="1" x14ac:dyDescent="0.4">
      <c r="B25" s="84"/>
      <c r="C25" s="9"/>
      <c r="D25" s="9"/>
      <c r="E25" s="9"/>
      <c r="F25" s="9"/>
      <c r="G25" s="9"/>
      <c r="H25" s="9"/>
      <c r="I25" s="9"/>
      <c r="J25" s="9"/>
      <c r="K25" s="9"/>
      <c r="L25" s="123"/>
      <c r="M25" s="123"/>
      <c r="N25" s="123"/>
      <c r="O25" s="123"/>
      <c r="P25" s="9"/>
      <c r="Q25" s="9"/>
      <c r="R25" s="9"/>
      <c r="S25" s="9"/>
      <c r="T25" s="9"/>
      <c r="U25" s="9"/>
      <c r="V25" s="9"/>
      <c r="W25" s="9"/>
      <c r="X25" s="9"/>
    </row>
    <row r="26" spans="1:24" s="6" customFormat="1" ht="28.5" customHeight="1" x14ac:dyDescent="0.4">
      <c r="B26" s="793" t="s">
        <v>142</v>
      </c>
      <c r="C26" s="489" t="s">
        <v>2</v>
      </c>
      <c r="D26" s="749"/>
      <c r="E26" s="749"/>
      <c r="F26" s="749"/>
      <c r="G26" s="749"/>
      <c r="H26" s="749"/>
      <c r="I26" s="749"/>
      <c r="J26" s="749"/>
      <c r="K26" s="490"/>
      <c r="L26" s="777" t="s">
        <v>3</v>
      </c>
      <c r="M26" s="777"/>
      <c r="N26" s="777"/>
      <c r="O26" s="777"/>
      <c r="P26" s="489" t="s">
        <v>40</v>
      </c>
      <c r="Q26" s="749"/>
      <c r="R26" s="749"/>
      <c r="S26" s="749"/>
      <c r="T26" s="749"/>
      <c r="U26" s="490"/>
    </row>
    <row r="27" spans="1:24" s="6" customFormat="1" ht="37.5" customHeight="1" x14ac:dyDescent="0.45">
      <c r="B27" s="794"/>
      <c r="C27" s="119" t="s">
        <v>4</v>
      </c>
      <c r="D27" s="740" t="s">
        <v>183</v>
      </c>
      <c r="E27" s="740"/>
      <c r="F27" s="740"/>
      <c r="G27" s="740"/>
      <c r="H27" s="740"/>
      <c r="I27" s="740"/>
      <c r="J27" s="740"/>
      <c r="K27" s="741"/>
      <c r="L27" s="767" t="e">
        <f>SUM(L28:O31)</f>
        <v>#REF!</v>
      </c>
      <c r="M27" s="768"/>
      <c r="N27" s="768"/>
      <c r="O27" s="769"/>
      <c r="P27" s="771"/>
      <c r="Q27" s="772"/>
      <c r="R27" s="772"/>
      <c r="S27" s="772"/>
      <c r="T27" s="772"/>
      <c r="U27" s="773"/>
      <c r="W27" s="15"/>
    </row>
    <row r="28" spans="1:24" s="6" customFormat="1" ht="26.25" customHeight="1" x14ac:dyDescent="0.4">
      <c r="B28" s="794"/>
      <c r="C28" s="105"/>
      <c r="D28" s="656" t="s">
        <v>10</v>
      </c>
      <c r="E28" s="656"/>
      <c r="F28" s="656"/>
      <c r="G28" s="656"/>
      <c r="H28" s="656"/>
      <c r="I28" s="656"/>
      <c r="J28" s="656"/>
      <c r="K28" s="657"/>
      <c r="L28" s="635" t="e">
        <f>#REF!</f>
        <v>#REF!</v>
      </c>
      <c r="M28" s="636"/>
      <c r="N28" s="636"/>
      <c r="O28" s="637"/>
      <c r="P28" s="721"/>
      <c r="Q28" s="722"/>
      <c r="R28" s="722"/>
      <c r="S28" s="722"/>
      <c r="T28" s="722"/>
      <c r="U28" s="723"/>
    </row>
    <row r="29" spans="1:24" s="6" customFormat="1" ht="26.25" customHeight="1" x14ac:dyDescent="0.4">
      <c r="B29" s="794"/>
      <c r="C29" s="105"/>
      <c r="D29" s="656" t="s">
        <v>11</v>
      </c>
      <c r="E29" s="656"/>
      <c r="F29" s="656"/>
      <c r="G29" s="656"/>
      <c r="H29" s="656"/>
      <c r="I29" s="656"/>
      <c r="J29" s="656"/>
      <c r="K29" s="657"/>
      <c r="L29" s="635" t="e">
        <f>#REF!</f>
        <v>#REF!</v>
      </c>
      <c r="M29" s="636"/>
      <c r="N29" s="636"/>
      <c r="O29" s="637"/>
      <c r="P29" s="721"/>
      <c r="Q29" s="722"/>
      <c r="R29" s="722"/>
      <c r="S29" s="722"/>
      <c r="T29" s="722"/>
      <c r="U29" s="723"/>
    </row>
    <row r="30" spans="1:24" s="6" customFormat="1" ht="26.25" customHeight="1" x14ac:dyDescent="0.4">
      <c r="B30" s="794"/>
      <c r="C30" s="105"/>
      <c r="D30" s="656" t="s">
        <v>12</v>
      </c>
      <c r="E30" s="656"/>
      <c r="F30" s="656"/>
      <c r="G30" s="656"/>
      <c r="H30" s="656"/>
      <c r="I30" s="656"/>
      <c r="J30" s="656"/>
      <c r="K30" s="657"/>
      <c r="L30" s="635" t="e">
        <f>#REF!</f>
        <v>#REF!</v>
      </c>
      <c r="M30" s="636"/>
      <c r="N30" s="636"/>
      <c r="O30" s="637"/>
      <c r="P30" s="721"/>
      <c r="Q30" s="722"/>
      <c r="R30" s="722"/>
      <c r="S30" s="722"/>
      <c r="T30" s="722"/>
      <c r="U30" s="723"/>
    </row>
    <row r="31" spans="1:24" s="6" customFormat="1" ht="26.25" customHeight="1" x14ac:dyDescent="0.4">
      <c r="B31" s="794"/>
      <c r="C31" s="106"/>
      <c r="D31" s="656" t="s">
        <v>13</v>
      </c>
      <c r="E31" s="656"/>
      <c r="F31" s="656"/>
      <c r="G31" s="656"/>
      <c r="H31" s="656"/>
      <c r="I31" s="656"/>
      <c r="J31" s="656"/>
      <c r="K31" s="657"/>
      <c r="L31" s="635" t="e">
        <f>#REF!</f>
        <v>#REF!</v>
      </c>
      <c r="M31" s="636"/>
      <c r="N31" s="636"/>
      <c r="O31" s="637"/>
      <c r="P31" s="721"/>
      <c r="Q31" s="722"/>
      <c r="R31" s="722"/>
      <c r="S31" s="722"/>
      <c r="T31" s="722"/>
      <c r="U31" s="723"/>
    </row>
    <row r="32" spans="1:24" s="6" customFormat="1" ht="29.25" customHeight="1" x14ac:dyDescent="0.4">
      <c r="B32" s="794"/>
      <c r="C32" s="104" t="s">
        <v>6</v>
      </c>
      <c r="D32" s="791" t="s">
        <v>184</v>
      </c>
      <c r="E32" s="791"/>
      <c r="F32" s="791"/>
      <c r="G32" s="791"/>
      <c r="H32" s="791"/>
      <c r="I32" s="791"/>
      <c r="J32" s="791"/>
      <c r="K32" s="792"/>
      <c r="L32" s="635" t="e">
        <f>SUM(L33:O36)</f>
        <v>#REF!</v>
      </c>
      <c r="M32" s="636"/>
      <c r="N32" s="636"/>
      <c r="O32" s="637"/>
      <c r="P32" s="721"/>
      <c r="Q32" s="722"/>
      <c r="R32" s="722"/>
      <c r="S32" s="722"/>
      <c r="T32" s="722"/>
      <c r="U32" s="723"/>
    </row>
    <row r="33" spans="1:24" s="6" customFormat="1" ht="26.25" customHeight="1" x14ac:dyDescent="0.4">
      <c r="B33" s="794"/>
      <c r="C33" s="105"/>
      <c r="D33" s="656" t="s">
        <v>10</v>
      </c>
      <c r="E33" s="656"/>
      <c r="F33" s="656"/>
      <c r="G33" s="656"/>
      <c r="H33" s="656"/>
      <c r="I33" s="656"/>
      <c r="J33" s="656"/>
      <c r="K33" s="657"/>
      <c r="L33" s="635" t="e">
        <f>#REF!</f>
        <v>#REF!</v>
      </c>
      <c r="M33" s="636"/>
      <c r="N33" s="636"/>
      <c r="O33" s="637"/>
      <c r="P33" s="721"/>
      <c r="Q33" s="722"/>
      <c r="R33" s="722"/>
      <c r="S33" s="722"/>
      <c r="T33" s="722"/>
      <c r="U33" s="723"/>
    </row>
    <row r="34" spans="1:24" s="6" customFormat="1" ht="26.25" customHeight="1" x14ac:dyDescent="0.4">
      <c r="B34" s="794"/>
      <c r="C34" s="105"/>
      <c r="D34" s="656" t="s">
        <v>11</v>
      </c>
      <c r="E34" s="656"/>
      <c r="F34" s="656"/>
      <c r="G34" s="656"/>
      <c r="H34" s="656"/>
      <c r="I34" s="656"/>
      <c r="J34" s="656"/>
      <c r="K34" s="657"/>
      <c r="L34" s="635" t="e">
        <f>#REF!</f>
        <v>#REF!</v>
      </c>
      <c r="M34" s="636"/>
      <c r="N34" s="636"/>
      <c r="O34" s="637"/>
      <c r="P34" s="721"/>
      <c r="Q34" s="722"/>
      <c r="R34" s="722"/>
      <c r="S34" s="722"/>
      <c r="T34" s="722"/>
      <c r="U34" s="723"/>
    </row>
    <row r="35" spans="1:24" s="6" customFormat="1" ht="26.25" customHeight="1" x14ac:dyDescent="0.4">
      <c r="B35" s="794"/>
      <c r="C35" s="105"/>
      <c r="D35" s="656" t="s">
        <v>12</v>
      </c>
      <c r="E35" s="656"/>
      <c r="F35" s="656"/>
      <c r="G35" s="656"/>
      <c r="H35" s="656"/>
      <c r="I35" s="656"/>
      <c r="J35" s="656"/>
      <c r="K35" s="657"/>
      <c r="L35" s="635" t="e">
        <f>#REF!</f>
        <v>#REF!</v>
      </c>
      <c r="M35" s="636"/>
      <c r="N35" s="636"/>
      <c r="O35" s="637"/>
      <c r="P35" s="721"/>
      <c r="Q35" s="722"/>
      <c r="R35" s="722"/>
      <c r="S35" s="722"/>
      <c r="T35" s="722"/>
      <c r="U35" s="723"/>
    </row>
    <row r="36" spans="1:24" s="6" customFormat="1" ht="26.25" customHeight="1" x14ac:dyDescent="0.4">
      <c r="B36" s="794"/>
      <c r="C36" s="106"/>
      <c r="D36" s="656" t="s">
        <v>13</v>
      </c>
      <c r="E36" s="656"/>
      <c r="F36" s="656"/>
      <c r="G36" s="656"/>
      <c r="H36" s="656"/>
      <c r="I36" s="656"/>
      <c r="J36" s="656"/>
      <c r="K36" s="657"/>
      <c r="L36" s="635" t="e">
        <f>#REF!</f>
        <v>#REF!</v>
      </c>
      <c r="M36" s="636"/>
      <c r="N36" s="636"/>
      <c r="O36" s="637"/>
      <c r="P36" s="721"/>
      <c r="Q36" s="722"/>
      <c r="R36" s="722"/>
      <c r="S36" s="722"/>
      <c r="T36" s="722"/>
      <c r="U36" s="723"/>
    </row>
    <row r="37" spans="1:24" s="6" customFormat="1" ht="25.5" customHeight="1" x14ac:dyDescent="0.4">
      <c r="B37" s="794"/>
      <c r="C37" s="103" t="s">
        <v>8</v>
      </c>
      <c r="D37" s="656" t="s">
        <v>7</v>
      </c>
      <c r="E37" s="656"/>
      <c r="F37" s="656"/>
      <c r="G37" s="656"/>
      <c r="H37" s="656"/>
      <c r="I37" s="656"/>
      <c r="J37" s="656"/>
      <c r="K37" s="657"/>
      <c r="L37" s="635" t="e">
        <f>SUM(#REF!,#REF!)</f>
        <v>#REF!</v>
      </c>
      <c r="M37" s="636"/>
      <c r="N37" s="636"/>
      <c r="O37" s="637"/>
      <c r="P37" s="721"/>
      <c r="Q37" s="722"/>
      <c r="R37" s="722"/>
      <c r="S37" s="722"/>
      <c r="T37" s="722"/>
      <c r="U37" s="723"/>
    </row>
    <row r="38" spans="1:24" s="6" customFormat="1" ht="38.25" customHeight="1" x14ac:dyDescent="0.4">
      <c r="B38" s="794"/>
      <c r="C38" s="103" t="s">
        <v>301</v>
      </c>
      <c r="D38" s="656" t="s">
        <v>318</v>
      </c>
      <c r="E38" s="656"/>
      <c r="F38" s="656"/>
      <c r="G38" s="656"/>
      <c r="H38" s="656"/>
      <c r="I38" s="656"/>
      <c r="J38" s="656"/>
      <c r="K38" s="657"/>
      <c r="L38" s="635" t="e">
        <f>#REF!</f>
        <v>#REF!</v>
      </c>
      <c r="M38" s="636"/>
      <c r="N38" s="636"/>
      <c r="O38" s="637"/>
      <c r="P38" s="718" t="s">
        <v>418</v>
      </c>
      <c r="Q38" s="719"/>
      <c r="R38" s="719"/>
      <c r="S38" s="719"/>
      <c r="T38" s="719"/>
      <c r="U38" s="720"/>
      <c r="V38" s="10"/>
      <c r="W38" s="10"/>
      <c r="X38" s="359" t="s">
        <v>555</v>
      </c>
    </row>
    <row r="39" spans="1:24" s="6" customFormat="1" ht="35.25" customHeight="1" thickBot="1" x14ac:dyDescent="0.45">
      <c r="B39" s="794"/>
      <c r="C39" s="103" t="s">
        <v>302</v>
      </c>
      <c r="D39" s="656" t="s">
        <v>319</v>
      </c>
      <c r="E39" s="656"/>
      <c r="F39" s="656"/>
      <c r="G39" s="656"/>
      <c r="H39" s="656"/>
      <c r="I39" s="656"/>
      <c r="J39" s="656"/>
      <c r="K39" s="657"/>
      <c r="L39" s="635" t="e">
        <f>#REF!</f>
        <v>#REF!</v>
      </c>
      <c r="M39" s="636"/>
      <c r="N39" s="636"/>
      <c r="O39" s="637"/>
      <c r="P39" s="718" t="s">
        <v>418</v>
      </c>
      <c r="Q39" s="719"/>
      <c r="R39" s="719"/>
      <c r="S39" s="719"/>
      <c r="T39" s="719"/>
      <c r="U39" s="720"/>
      <c r="V39" s="9"/>
      <c r="W39" s="9"/>
      <c r="X39" s="359" t="s">
        <v>556</v>
      </c>
    </row>
    <row r="40" spans="1:24" s="6" customFormat="1" ht="27" customHeight="1" thickTop="1" x14ac:dyDescent="0.4">
      <c r="B40" s="795"/>
      <c r="C40" s="799" t="s">
        <v>9</v>
      </c>
      <c r="D40" s="800"/>
      <c r="E40" s="800"/>
      <c r="F40" s="800"/>
      <c r="G40" s="800"/>
      <c r="H40" s="800"/>
      <c r="I40" s="800"/>
      <c r="J40" s="800"/>
      <c r="K40" s="801"/>
      <c r="L40" s="770" t="e">
        <f>SUM(L27,L32,L37:O39)</f>
        <v>#REF!</v>
      </c>
      <c r="M40" s="770"/>
      <c r="N40" s="770"/>
      <c r="O40" s="770"/>
      <c r="P40" s="653"/>
      <c r="Q40" s="654"/>
      <c r="R40" s="654"/>
      <c r="S40" s="654"/>
      <c r="T40" s="654"/>
      <c r="U40" s="655"/>
      <c r="V40" s="10"/>
      <c r="W40" s="10"/>
      <c r="X40" s="10"/>
    </row>
    <row r="41" spans="1:24" s="6" customFormat="1" ht="9" customHeight="1" x14ac:dyDescent="0.4">
      <c r="A41" s="80"/>
      <c r="B41" s="80"/>
      <c r="C41" s="65"/>
      <c r="D41" s="9"/>
      <c r="E41" s="9"/>
      <c r="F41" s="9"/>
      <c r="G41" s="9"/>
      <c r="H41" s="9"/>
      <c r="I41" s="9"/>
      <c r="J41" s="107"/>
      <c r="K41" s="107"/>
      <c r="L41" s="107"/>
      <c r="M41" s="107"/>
      <c r="N41" s="107"/>
      <c r="O41" s="107"/>
      <c r="P41" s="108"/>
      <c r="Q41" s="108"/>
      <c r="R41" s="108"/>
      <c r="S41" s="9"/>
      <c r="T41" s="9"/>
      <c r="U41" s="9"/>
      <c r="V41" s="9"/>
      <c r="W41" s="9"/>
      <c r="X41" s="9"/>
    </row>
    <row r="42" spans="1:24" ht="24.75" customHeight="1" x14ac:dyDescent="0.15">
      <c r="A42" s="109" t="s">
        <v>50</v>
      </c>
      <c r="B42" s="109"/>
      <c r="C42" s="109"/>
      <c r="D42" s="109"/>
      <c r="E42" s="109"/>
      <c r="F42" s="109"/>
      <c r="G42" s="109"/>
      <c r="H42" s="109"/>
      <c r="I42" s="109"/>
      <c r="J42" s="109"/>
      <c r="K42" s="109"/>
      <c r="L42" s="109"/>
      <c r="M42" s="109"/>
      <c r="N42" s="109"/>
      <c r="O42" s="109"/>
      <c r="P42" s="109"/>
      <c r="Q42" s="109"/>
      <c r="R42" s="109"/>
      <c r="S42" s="109"/>
      <c r="T42" s="109"/>
      <c r="U42" s="109"/>
      <c r="V42" s="109"/>
    </row>
    <row r="43" spans="1:24" ht="24" customHeight="1" x14ac:dyDescent="0.15">
      <c r="A43" s="109"/>
      <c r="B43" s="83" t="s">
        <v>49</v>
      </c>
      <c r="C43" s="109"/>
      <c r="D43" s="109"/>
      <c r="E43" s="109"/>
      <c r="F43" s="109"/>
      <c r="G43" s="109"/>
      <c r="H43" s="109"/>
      <c r="I43" s="109"/>
      <c r="J43" s="109"/>
      <c r="K43" s="109"/>
      <c r="L43" s="109"/>
      <c r="M43" s="109"/>
      <c r="N43" s="109"/>
      <c r="O43" s="109"/>
      <c r="P43" s="109"/>
      <c r="Q43" s="109"/>
      <c r="R43" s="109"/>
      <c r="S43" s="109"/>
      <c r="T43" s="109"/>
      <c r="U43" s="109"/>
      <c r="V43" s="109"/>
    </row>
    <row r="44" spans="1:24" s="117" customFormat="1" ht="24" customHeight="1" x14ac:dyDescent="0.15">
      <c r="A44" s="116"/>
      <c r="B44" s="855" t="s">
        <v>48</v>
      </c>
      <c r="C44" s="856"/>
      <c r="D44" s="856"/>
      <c r="E44" s="857"/>
      <c r="F44" s="632" t="s">
        <v>436</v>
      </c>
      <c r="G44" s="633"/>
      <c r="H44" s="633"/>
      <c r="I44" s="633"/>
      <c r="J44" s="633"/>
      <c r="K44" s="634"/>
      <c r="L44" s="116"/>
      <c r="M44" s="184"/>
      <c r="N44" s="295"/>
      <c r="O44" s="295"/>
      <c r="P44" s="295"/>
      <c r="Q44" s="295"/>
      <c r="R44" s="295"/>
      <c r="S44" s="295"/>
      <c r="T44" s="295"/>
      <c r="U44" s="295"/>
    </row>
    <row r="45" spans="1:24" s="42" customFormat="1" ht="30.75" customHeight="1" x14ac:dyDescent="0.45">
      <c r="A45" s="118" t="s">
        <v>254</v>
      </c>
      <c r="B45" s="110"/>
      <c r="C45" s="110"/>
      <c r="D45" s="111"/>
      <c r="E45" s="111"/>
      <c r="F45" s="112"/>
      <c r="G45" s="111"/>
      <c r="H45" s="111"/>
      <c r="I45" s="111"/>
      <c r="J45" s="111"/>
      <c r="K45" s="111"/>
      <c r="L45" s="111"/>
      <c r="M45" s="295"/>
      <c r="N45" s="295"/>
      <c r="O45" s="295"/>
      <c r="P45" s="295"/>
      <c r="Q45" s="295"/>
      <c r="R45" s="295"/>
      <c r="S45" s="295"/>
      <c r="T45" s="295"/>
      <c r="U45" s="295"/>
    </row>
    <row r="46" spans="1:24" s="25" customFormat="1" ht="24" customHeight="1" x14ac:dyDescent="0.15">
      <c r="A46" s="88" t="s">
        <v>135</v>
      </c>
      <c r="B46" s="113" t="s">
        <v>51</v>
      </c>
      <c r="C46" s="114"/>
      <c r="D46" s="114"/>
      <c r="E46" s="114"/>
      <c r="F46" s="24"/>
      <c r="G46" s="24"/>
      <c r="H46" s="24"/>
      <c r="I46" s="24"/>
      <c r="J46" s="24"/>
      <c r="K46" s="24"/>
      <c r="L46" s="65"/>
      <c r="M46" s="9"/>
      <c r="N46" s="65"/>
      <c r="O46" s="65"/>
      <c r="P46" s="65"/>
      <c r="Q46" s="65"/>
      <c r="R46" s="65"/>
      <c r="S46" s="65"/>
      <c r="T46" s="65"/>
      <c r="U46" s="65"/>
      <c r="V46" s="9"/>
    </row>
    <row r="47" spans="1:24" ht="23.25" customHeight="1" x14ac:dyDescent="0.15">
      <c r="A47" s="25"/>
      <c r="B47" s="489" t="s">
        <v>292</v>
      </c>
      <c r="C47" s="749"/>
      <c r="D47" s="749"/>
      <c r="E47" s="490"/>
      <c r="F47" s="489" t="s">
        <v>293</v>
      </c>
      <c r="G47" s="749"/>
      <c r="H47" s="749"/>
      <c r="I47" s="749"/>
      <c r="J47" s="749"/>
      <c r="K47" s="171"/>
      <c r="L47" s="9"/>
      <c r="M47" s="9"/>
      <c r="N47" s="9"/>
      <c r="O47" s="9"/>
      <c r="P47" s="9"/>
    </row>
    <row r="48" spans="1:24" ht="23.25" customHeight="1" x14ac:dyDescent="0.15">
      <c r="A48" s="25"/>
      <c r="B48" s="843"/>
      <c r="C48" s="861"/>
      <c r="D48" s="861"/>
      <c r="E48" s="844"/>
      <c r="F48" s="843"/>
      <c r="G48" s="861"/>
      <c r="H48" s="861"/>
      <c r="I48" s="861"/>
      <c r="J48" s="861"/>
      <c r="K48" s="172"/>
      <c r="L48" s="38"/>
      <c r="M48" s="38"/>
      <c r="N48" s="38"/>
      <c r="O48" s="38"/>
      <c r="P48" s="38"/>
    </row>
    <row r="49" spans="1:23" s="11" customFormat="1" ht="29.25" customHeight="1" x14ac:dyDescent="0.45">
      <c r="A49" s="752" t="s">
        <v>136</v>
      </c>
      <c r="B49" s="752"/>
      <c r="C49" s="752"/>
      <c r="D49" s="752"/>
      <c r="E49" s="752"/>
      <c r="F49" s="752"/>
      <c r="G49" s="752"/>
      <c r="H49" s="752"/>
      <c r="I49" s="752"/>
      <c r="J49" s="752"/>
      <c r="K49" s="752"/>
      <c r="L49" s="752"/>
      <c r="M49" s="752"/>
      <c r="N49" s="752"/>
      <c r="O49" s="752"/>
      <c r="P49" s="752"/>
      <c r="Q49" s="752"/>
      <c r="R49" s="752"/>
      <c r="S49" s="752"/>
      <c r="T49" s="752"/>
      <c r="U49" s="752"/>
      <c r="V49" s="752"/>
    </row>
    <row r="50" spans="1:23" s="45" customFormat="1" ht="16.5" customHeight="1" x14ac:dyDescent="0.15">
      <c r="B50" s="86" t="s">
        <v>53</v>
      </c>
      <c r="C50" s="86"/>
      <c r="D50" s="86"/>
      <c r="E50" s="86"/>
      <c r="F50" s="86"/>
      <c r="G50" s="86"/>
      <c r="H50" s="86"/>
      <c r="I50" s="86"/>
      <c r="J50" s="86"/>
      <c r="K50" s="86"/>
      <c r="L50" s="86"/>
      <c r="M50" s="86"/>
      <c r="N50" s="86"/>
      <c r="O50" s="86"/>
      <c r="P50" s="86"/>
      <c r="Q50" s="86"/>
      <c r="R50" s="86"/>
      <c r="S50" s="86"/>
      <c r="T50" s="86"/>
      <c r="U50" s="86"/>
    </row>
    <row r="51" spans="1:23" s="45" customFormat="1" ht="30" customHeight="1" x14ac:dyDescent="0.15">
      <c r="B51" s="568" t="s">
        <v>54</v>
      </c>
      <c r="C51" s="568"/>
      <c r="D51" s="568"/>
      <c r="E51" s="568"/>
      <c r="F51" s="568"/>
      <c r="G51" s="568"/>
      <c r="H51" s="568"/>
      <c r="I51" s="568"/>
      <c r="J51" s="568"/>
      <c r="K51" s="568"/>
      <c r="L51" s="568"/>
      <c r="M51" s="568"/>
      <c r="N51" s="568"/>
      <c r="O51" s="568"/>
      <c r="P51" s="568"/>
      <c r="Q51" s="568"/>
      <c r="R51" s="568"/>
      <c r="S51" s="568"/>
      <c r="T51" s="568"/>
      <c r="U51" s="568"/>
      <c r="V51" s="115"/>
    </row>
    <row r="52" spans="1:23" s="45" customFormat="1" ht="33.75" customHeight="1" x14ac:dyDescent="0.15">
      <c r="B52" s="568" t="s">
        <v>445</v>
      </c>
      <c r="C52" s="568"/>
      <c r="D52" s="568"/>
      <c r="E52" s="568"/>
      <c r="F52" s="568"/>
      <c r="G52" s="568"/>
      <c r="H52" s="568"/>
      <c r="I52" s="568"/>
      <c r="J52" s="568"/>
      <c r="K52" s="568"/>
      <c r="L52" s="568"/>
      <c r="M52" s="568"/>
      <c r="N52" s="568"/>
      <c r="O52" s="568"/>
      <c r="P52" s="568"/>
      <c r="Q52" s="568"/>
      <c r="R52" s="568"/>
      <c r="S52" s="568"/>
      <c r="T52" s="568"/>
      <c r="U52" s="568"/>
      <c r="V52" s="568"/>
    </row>
    <row r="53" spans="1:23" s="11" customFormat="1" ht="24" customHeight="1" x14ac:dyDescent="0.45">
      <c r="A53" s="7" t="s">
        <v>92</v>
      </c>
      <c r="B53" s="67"/>
      <c r="C53" s="67"/>
      <c r="D53" s="67"/>
      <c r="E53" s="67"/>
      <c r="F53" s="67"/>
      <c r="G53" s="67"/>
      <c r="H53" s="67"/>
      <c r="I53" s="67"/>
      <c r="J53" s="67"/>
      <c r="K53" s="67"/>
      <c r="L53" s="67"/>
      <c r="M53" s="67"/>
      <c r="N53" s="67"/>
      <c r="O53" s="67"/>
      <c r="P53" s="67"/>
      <c r="Q53" s="67"/>
      <c r="R53" s="67"/>
      <c r="S53" s="67"/>
    </row>
    <row r="54" spans="1:23" s="45" customFormat="1" ht="16.5" customHeight="1" x14ac:dyDescent="0.15">
      <c r="B54" s="86" t="s">
        <v>42</v>
      </c>
      <c r="C54" s="86"/>
      <c r="D54" s="86"/>
      <c r="E54" s="86"/>
      <c r="F54" s="86"/>
      <c r="G54" s="86"/>
      <c r="H54" s="86"/>
      <c r="I54" s="86"/>
      <c r="J54" s="86"/>
      <c r="K54" s="86"/>
      <c r="L54" s="86"/>
      <c r="M54" s="86"/>
      <c r="N54" s="86"/>
      <c r="O54" s="86"/>
      <c r="P54" s="86"/>
      <c r="Q54" s="86"/>
      <c r="R54" s="86"/>
      <c r="S54" s="86"/>
      <c r="T54" s="86"/>
      <c r="U54" s="86"/>
    </row>
    <row r="55" spans="1:23" s="5" customFormat="1" ht="36.75" customHeight="1" x14ac:dyDescent="0.15">
      <c r="A55" s="9"/>
      <c r="B55" s="489" t="s">
        <v>441</v>
      </c>
      <c r="C55" s="749"/>
      <c r="D55" s="749"/>
      <c r="E55" s="490"/>
      <c r="F55" s="489" t="s">
        <v>14</v>
      </c>
      <c r="G55" s="749"/>
      <c r="H55" s="749"/>
      <c r="I55" s="749"/>
      <c r="J55" s="749"/>
      <c r="K55" s="749"/>
      <c r="L55" s="749"/>
      <c r="M55" s="490"/>
      <c r="N55" s="47" t="s">
        <v>34</v>
      </c>
      <c r="O55" s="121" t="s">
        <v>41</v>
      </c>
      <c r="P55" s="601" t="s">
        <v>69</v>
      </c>
      <c r="Q55" s="724"/>
      <c r="R55" s="724"/>
      <c r="S55" s="724"/>
      <c r="T55" s="724"/>
      <c r="U55" s="602"/>
      <c r="W55" s="9"/>
    </row>
    <row r="56" spans="1:23" s="5" customFormat="1" ht="26.25" customHeight="1" x14ac:dyDescent="0.15">
      <c r="A56" s="9"/>
      <c r="B56" s="860" t="s">
        <v>44</v>
      </c>
      <c r="C56" s="611" t="s">
        <v>255</v>
      </c>
      <c r="D56" s="612"/>
      <c r="E56" s="613"/>
      <c r="F56" s="725" t="s">
        <v>256</v>
      </c>
      <c r="G56" s="726"/>
      <c r="H56" s="726"/>
      <c r="I56" s="726"/>
      <c r="J56" s="726"/>
      <c r="K56" s="726"/>
      <c r="L56" s="726"/>
      <c r="M56" s="727"/>
      <c r="N56" s="126" t="e">
        <f>IF(COUNTIF(#REF!,"○")&gt;0,"○","－")</f>
        <v>#REF!</v>
      </c>
      <c r="O56" s="127" t="e">
        <f>IF(N56="－","－",IF(【選択肢】!P6&gt;0,"○","×"))</f>
        <v>#REF!</v>
      </c>
      <c r="P56" s="629" t="s">
        <v>669</v>
      </c>
      <c r="Q56" s="630"/>
      <c r="R56" s="630"/>
      <c r="S56" s="630"/>
      <c r="T56" s="630"/>
      <c r="U56" s="631"/>
      <c r="W56" s="9"/>
    </row>
    <row r="57" spans="1:23" s="25" customFormat="1" ht="18.75" customHeight="1" x14ac:dyDescent="0.15">
      <c r="B57" s="860"/>
      <c r="C57" s="614"/>
      <c r="D57" s="615"/>
      <c r="E57" s="616"/>
      <c r="F57" s="713" t="s">
        <v>257</v>
      </c>
      <c r="G57" s="648"/>
      <c r="H57" s="648"/>
      <c r="I57" s="648"/>
      <c r="J57" s="648"/>
      <c r="K57" s="648"/>
      <c r="L57" s="648"/>
      <c r="M57" s="649"/>
      <c r="N57" s="714" t="e">
        <f>IF(COUNTIF(#REF!,"○")&gt;0,"○","－")</f>
        <v>#REF!</v>
      </c>
      <c r="O57" s="702" t="e">
        <f>IF(N57="－","－",IF(【選択肢】!P7&gt;0,"○","×"))</f>
        <v>#REF!</v>
      </c>
      <c r="P57" s="148" t="s">
        <v>200</v>
      </c>
      <c r="Q57" s="638"/>
      <c r="R57" s="639"/>
      <c r="S57" s="639"/>
      <c r="T57" s="639"/>
      <c r="U57" s="640"/>
    </row>
    <row r="58" spans="1:23" s="5" customFormat="1" ht="26.25" customHeight="1" x14ac:dyDescent="0.15">
      <c r="A58" s="9"/>
      <c r="B58" s="860"/>
      <c r="C58" s="614"/>
      <c r="D58" s="615"/>
      <c r="E58" s="616"/>
      <c r="F58" s="650"/>
      <c r="G58" s="651"/>
      <c r="H58" s="651"/>
      <c r="I58" s="651"/>
      <c r="J58" s="651"/>
      <c r="K58" s="651"/>
      <c r="L58" s="651"/>
      <c r="M58" s="652"/>
      <c r="N58" s="715"/>
      <c r="O58" s="703"/>
      <c r="P58" s="368"/>
      <c r="Q58" s="641"/>
      <c r="R58" s="642"/>
      <c r="S58" s="642"/>
      <c r="T58" s="642"/>
      <c r="U58" s="643"/>
      <c r="W58" s="9"/>
    </row>
    <row r="59" spans="1:23" s="25" customFormat="1" ht="18.75" customHeight="1" x14ac:dyDescent="0.15">
      <c r="B59" s="860"/>
      <c r="C59" s="611" t="s">
        <v>202</v>
      </c>
      <c r="D59" s="612"/>
      <c r="E59" s="613"/>
      <c r="F59" s="647" t="s">
        <v>437</v>
      </c>
      <c r="G59" s="648"/>
      <c r="H59" s="648"/>
      <c r="I59" s="648"/>
      <c r="J59" s="648"/>
      <c r="K59" s="648"/>
      <c r="L59" s="648"/>
      <c r="M59" s="649"/>
      <c r="N59" s="672"/>
      <c r="O59" s="702" t="e">
        <f>IF(N59="－","－",IF(【選択肢】!P8&gt;0,"○","×"))</f>
        <v>#REF!</v>
      </c>
      <c r="P59" s="148" t="s">
        <v>200</v>
      </c>
      <c r="Q59" s="638" t="s">
        <v>671</v>
      </c>
      <c r="R59" s="639"/>
      <c r="S59" s="639"/>
      <c r="T59" s="639"/>
      <c r="U59" s="640"/>
    </row>
    <row r="60" spans="1:23" s="5" customFormat="1" ht="26.25" customHeight="1" x14ac:dyDescent="0.15">
      <c r="A60" s="9"/>
      <c r="B60" s="860"/>
      <c r="C60" s="617"/>
      <c r="D60" s="618"/>
      <c r="E60" s="619"/>
      <c r="F60" s="650"/>
      <c r="G60" s="651"/>
      <c r="H60" s="651"/>
      <c r="I60" s="651"/>
      <c r="J60" s="651"/>
      <c r="K60" s="651"/>
      <c r="L60" s="651"/>
      <c r="M60" s="652"/>
      <c r="N60" s="673"/>
      <c r="O60" s="703"/>
      <c r="P60" s="368"/>
      <c r="Q60" s="641"/>
      <c r="R60" s="642"/>
      <c r="S60" s="642"/>
      <c r="T60" s="642"/>
      <c r="U60" s="643"/>
      <c r="W60" s="9"/>
    </row>
    <row r="61" spans="1:23" s="5" customFormat="1" ht="23.25" customHeight="1" x14ac:dyDescent="0.15">
      <c r="A61" s="9"/>
      <c r="B61" s="860"/>
      <c r="C61" s="759" t="s">
        <v>24</v>
      </c>
      <c r="D61" s="806" t="s">
        <v>23</v>
      </c>
      <c r="E61" s="807"/>
      <c r="F61" s="648" t="s">
        <v>258</v>
      </c>
      <c r="G61" s="648"/>
      <c r="H61" s="648"/>
      <c r="I61" s="648"/>
      <c r="J61" s="648"/>
      <c r="K61" s="648"/>
      <c r="L61" s="648"/>
      <c r="M61" s="716"/>
      <c r="N61" s="702" t="e">
        <f>IF(COUNTIF(#REF!,"○")&gt;0,"○","－")</f>
        <v>#REF!</v>
      </c>
      <c r="O61" s="702" t="e">
        <f>IF(N61="－","－",IF(【選択肢】!P9&gt;0,"○","×"))</f>
        <v>#REF!</v>
      </c>
      <c r="P61" s="646" t="s">
        <v>679</v>
      </c>
      <c r="Q61" s="639"/>
      <c r="R61" s="639"/>
      <c r="S61" s="639"/>
      <c r="T61" s="639"/>
      <c r="U61" s="640"/>
      <c r="W61" s="9"/>
    </row>
    <row r="62" spans="1:23" s="5" customFormat="1" ht="26.25" customHeight="1" x14ac:dyDescent="0.15">
      <c r="A62" s="9"/>
      <c r="B62" s="860"/>
      <c r="C62" s="759"/>
      <c r="D62" s="806"/>
      <c r="E62" s="807"/>
      <c r="F62" s="651"/>
      <c r="G62" s="651"/>
      <c r="H62" s="651"/>
      <c r="I62" s="651"/>
      <c r="J62" s="651"/>
      <c r="K62" s="651"/>
      <c r="L62" s="651"/>
      <c r="M62" s="717"/>
      <c r="N62" s="703"/>
      <c r="O62" s="703"/>
      <c r="P62" s="644" t="s">
        <v>320</v>
      </c>
      <c r="Q62" s="645"/>
      <c r="R62" s="645"/>
      <c r="S62" s="645"/>
      <c r="T62" s="858">
        <v>0</v>
      </c>
      <c r="U62" s="859"/>
      <c r="W62" s="9"/>
    </row>
    <row r="63" spans="1:23" s="5" customFormat="1" ht="24" customHeight="1" x14ac:dyDescent="0.15">
      <c r="A63" s="9"/>
      <c r="B63" s="860"/>
      <c r="C63" s="759"/>
      <c r="D63" s="806"/>
      <c r="E63" s="807"/>
      <c r="F63" s="627" t="s">
        <v>259</v>
      </c>
      <c r="G63" s="627"/>
      <c r="H63" s="627"/>
      <c r="I63" s="627"/>
      <c r="J63" s="627"/>
      <c r="K63" s="627"/>
      <c r="L63" s="627"/>
      <c r="M63" s="628"/>
      <c r="N63" s="127" t="e">
        <f>IF(COUNTIF(#REF!,"○")&gt;0,"○","－")</f>
        <v>#REF!</v>
      </c>
      <c r="O63" s="127" t="e">
        <f>IF(N63="－","－",IF(【選択肢】!P10&gt;0,"○","×"))</f>
        <v>#REF!</v>
      </c>
      <c r="P63" s="629"/>
      <c r="Q63" s="630"/>
      <c r="R63" s="630"/>
      <c r="S63" s="630"/>
      <c r="T63" s="630"/>
      <c r="U63" s="631"/>
      <c r="W63" s="9"/>
    </row>
    <row r="64" spans="1:23" s="5" customFormat="1" ht="24" customHeight="1" x14ac:dyDescent="0.15">
      <c r="A64" s="9"/>
      <c r="B64" s="860"/>
      <c r="C64" s="759"/>
      <c r="D64" s="806"/>
      <c r="E64" s="807"/>
      <c r="F64" s="627" t="s">
        <v>260</v>
      </c>
      <c r="G64" s="627"/>
      <c r="H64" s="627"/>
      <c r="I64" s="627"/>
      <c r="J64" s="627"/>
      <c r="K64" s="627"/>
      <c r="L64" s="627"/>
      <c r="M64" s="802"/>
      <c r="N64" s="357"/>
      <c r="O64" s="151" t="e">
        <f>IF(N64="－","－",IF(【選択肢】!P11&gt;0,"○","×"))</f>
        <v>#REF!</v>
      </c>
      <c r="P64" s="629" t="s">
        <v>674</v>
      </c>
      <c r="Q64" s="630"/>
      <c r="R64" s="630"/>
      <c r="S64" s="630"/>
      <c r="T64" s="630"/>
      <c r="U64" s="631"/>
      <c r="W64" s="9"/>
    </row>
    <row r="65" spans="1:23" s="5" customFormat="1" ht="24" customHeight="1" x14ac:dyDescent="0.15">
      <c r="A65" s="9"/>
      <c r="B65" s="860"/>
      <c r="C65" s="759"/>
      <c r="D65" s="806" t="s">
        <v>16</v>
      </c>
      <c r="E65" s="807"/>
      <c r="F65" s="627" t="s">
        <v>261</v>
      </c>
      <c r="G65" s="627"/>
      <c r="H65" s="627"/>
      <c r="I65" s="627"/>
      <c r="J65" s="627"/>
      <c r="K65" s="627"/>
      <c r="L65" s="627"/>
      <c r="M65" s="802"/>
      <c r="N65" s="127" t="e">
        <f>IF(COUNTIF(#REF!,"○")&gt;0,"○","－")</f>
        <v>#REF!</v>
      </c>
      <c r="O65" s="127" t="e">
        <f>IF(N65="－","－",IF(【選択肢】!P12&gt;0,"○","×"))</f>
        <v>#REF!</v>
      </c>
      <c r="P65" s="629"/>
      <c r="Q65" s="630"/>
      <c r="R65" s="630"/>
      <c r="S65" s="630"/>
      <c r="T65" s="630"/>
      <c r="U65" s="631"/>
      <c r="W65" s="9"/>
    </row>
    <row r="66" spans="1:23" s="5" customFormat="1" ht="24" customHeight="1" x14ac:dyDescent="0.15">
      <c r="A66" s="9"/>
      <c r="B66" s="860"/>
      <c r="C66" s="759"/>
      <c r="D66" s="806"/>
      <c r="E66" s="807"/>
      <c r="F66" s="627" t="s">
        <v>262</v>
      </c>
      <c r="G66" s="627"/>
      <c r="H66" s="627"/>
      <c r="I66" s="627"/>
      <c r="J66" s="627"/>
      <c r="K66" s="627"/>
      <c r="L66" s="627"/>
      <c r="M66" s="802"/>
      <c r="N66" s="127" t="e">
        <f>IF(COUNTIF(#REF!,"○")&gt;0,"○","－")</f>
        <v>#REF!</v>
      </c>
      <c r="O66" s="127" t="e">
        <f>IF(N66="－","－",IF(【選択肢】!P13&gt;0,"○","×"))</f>
        <v>#REF!</v>
      </c>
      <c r="P66" s="629"/>
      <c r="Q66" s="630"/>
      <c r="R66" s="630"/>
      <c r="S66" s="630"/>
      <c r="T66" s="630"/>
      <c r="U66" s="631"/>
      <c r="W66" s="9"/>
    </row>
    <row r="67" spans="1:23" s="5" customFormat="1" ht="24" customHeight="1" x14ac:dyDescent="0.15">
      <c r="A67" s="9"/>
      <c r="B67" s="860"/>
      <c r="C67" s="759"/>
      <c r="D67" s="806"/>
      <c r="E67" s="807"/>
      <c r="F67" s="627" t="s">
        <v>263</v>
      </c>
      <c r="G67" s="627"/>
      <c r="H67" s="627"/>
      <c r="I67" s="627"/>
      <c r="J67" s="627"/>
      <c r="K67" s="627"/>
      <c r="L67" s="627"/>
      <c r="M67" s="802"/>
      <c r="N67" s="357"/>
      <c r="O67" s="151" t="e">
        <f>IF(N67="－","－",IF(【選択肢】!P14&gt;0,"○","×"))</f>
        <v>#REF!</v>
      </c>
      <c r="P67" s="629" t="s">
        <v>674</v>
      </c>
      <c r="Q67" s="630"/>
      <c r="R67" s="630"/>
      <c r="S67" s="630"/>
      <c r="T67" s="630"/>
      <c r="U67" s="631"/>
      <c r="W67" s="9"/>
    </row>
    <row r="68" spans="1:23" s="5" customFormat="1" ht="24" customHeight="1" x14ac:dyDescent="0.15">
      <c r="A68" s="9"/>
      <c r="B68" s="860"/>
      <c r="C68" s="759"/>
      <c r="D68" s="806" t="s">
        <v>17</v>
      </c>
      <c r="E68" s="807"/>
      <c r="F68" s="627" t="s">
        <v>264</v>
      </c>
      <c r="G68" s="627"/>
      <c r="H68" s="627"/>
      <c r="I68" s="627"/>
      <c r="J68" s="627"/>
      <c r="K68" s="627"/>
      <c r="L68" s="627"/>
      <c r="M68" s="802"/>
      <c r="N68" s="127" t="e">
        <f>IF(COUNTIF(#REF!,"○")&gt;0,"○","－")</f>
        <v>#REF!</v>
      </c>
      <c r="O68" s="151" t="e">
        <f>IF(N68="－","－",IF(【選択肢】!P15&gt;0,"○","×"))</f>
        <v>#REF!</v>
      </c>
      <c r="P68" s="629"/>
      <c r="Q68" s="630"/>
      <c r="R68" s="630"/>
      <c r="S68" s="630"/>
      <c r="T68" s="630"/>
      <c r="U68" s="631"/>
      <c r="W68" s="9"/>
    </row>
    <row r="69" spans="1:23" s="5" customFormat="1" ht="24" customHeight="1" x14ac:dyDescent="0.15">
      <c r="A69" s="9"/>
      <c r="B69" s="860"/>
      <c r="C69" s="759"/>
      <c r="D69" s="806"/>
      <c r="E69" s="807"/>
      <c r="F69" s="813" t="s">
        <v>265</v>
      </c>
      <c r="G69" s="627"/>
      <c r="H69" s="627"/>
      <c r="I69" s="627"/>
      <c r="J69" s="627"/>
      <c r="K69" s="627"/>
      <c r="L69" s="627"/>
      <c r="M69" s="802"/>
      <c r="N69" s="357" t="s">
        <v>667</v>
      </c>
      <c r="O69" s="151" t="str">
        <f>IF(N69="－","－",IF(【選択肢】!P16&gt;0,"○","×"))</f>
        <v>－</v>
      </c>
      <c r="P69" s="629"/>
      <c r="Q69" s="630"/>
      <c r="R69" s="630"/>
      <c r="S69" s="630"/>
      <c r="T69" s="630"/>
      <c r="U69" s="631"/>
      <c r="W69" s="9"/>
    </row>
    <row r="70" spans="1:23" s="5" customFormat="1" ht="24" customHeight="1" x14ac:dyDescent="0.15">
      <c r="B70" s="860"/>
      <c r="C70" s="759"/>
      <c r="D70" s="806"/>
      <c r="E70" s="807"/>
      <c r="F70" s="627" t="s">
        <v>266</v>
      </c>
      <c r="G70" s="627"/>
      <c r="H70" s="627"/>
      <c r="I70" s="627"/>
      <c r="J70" s="627"/>
      <c r="K70" s="627"/>
      <c r="L70" s="627"/>
      <c r="M70" s="802"/>
      <c r="N70" s="357"/>
      <c r="O70" s="151" t="e">
        <f>IF(N70="－","－",IF(【選択肢】!P17&gt;0,"○","×"))</f>
        <v>#REF!</v>
      </c>
      <c r="P70" s="629" t="s">
        <v>674</v>
      </c>
      <c r="Q70" s="630"/>
      <c r="R70" s="630"/>
      <c r="S70" s="630"/>
      <c r="T70" s="630"/>
      <c r="U70" s="631"/>
      <c r="W70" s="9"/>
    </row>
    <row r="71" spans="1:23" s="5" customFormat="1" ht="24" customHeight="1" x14ac:dyDescent="0.15">
      <c r="B71" s="860"/>
      <c r="C71" s="759"/>
      <c r="D71" s="806" t="s">
        <v>18</v>
      </c>
      <c r="E71" s="807"/>
      <c r="F71" s="627" t="s">
        <v>267</v>
      </c>
      <c r="G71" s="627"/>
      <c r="H71" s="627"/>
      <c r="I71" s="627"/>
      <c r="J71" s="627"/>
      <c r="K71" s="627"/>
      <c r="L71" s="627"/>
      <c r="M71" s="802"/>
      <c r="N71" s="151" t="e">
        <f>IF(COUNTIF(#REF!,"○")&gt;0,"○","－")</f>
        <v>#REF!</v>
      </c>
      <c r="O71" s="151" t="e">
        <f>IF(N71="－","－",IF(【選択肢】!P18&gt;0,"○","×"))</f>
        <v>#REF!</v>
      </c>
      <c r="P71" s="629"/>
      <c r="Q71" s="630"/>
      <c r="R71" s="630"/>
      <c r="S71" s="630"/>
      <c r="T71" s="630"/>
      <c r="U71" s="631"/>
      <c r="W71" s="9"/>
    </row>
    <row r="72" spans="1:23" s="5" customFormat="1" ht="24" customHeight="1" x14ac:dyDescent="0.15">
      <c r="B72" s="860"/>
      <c r="C72" s="759"/>
      <c r="D72" s="806"/>
      <c r="E72" s="807"/>
      <c r="F72" s="627" t="s">
        <v>268</v>
      </c>
      <c r="G72" s="627"/>
      <c r="H72" s="627"/>
      <c r="I72" s="627"/>
      <c r="J72" s="627"/>
      <c r="K72" s="627"/>
      <c r="L72" s="627"/>
      <c r="M72" s="802"/>
      <c r="N72" s="357"/>
      <c r="O72" s="151" t="e">
        <f>IF(N72="－","－",IF(【選択肢】!P19&gt;0,"○","×"))</f>
        <v>#REF!</v>
      </c>
      <c r="P72" s="629" t="s">
        <v>674</v>
      </c>
      <c r="Q72" s="630"/>
      <c r="R72" s="630"/>
      <c r="S72" s="630"/>
      <c r="T72" s="630"/>
      <c r="U72" s="631"/>
      <c r="W72" s="9"/>
    </row>
    <row r="73" spans="1:23" s="5" customFormat="1" ht="24" customHeight="1" x14ac:dyDescent="0.15">
      <c r="B73" s="860"/>
      <c r="C73" s="759"/>
      <c r="D73" s="806"/>
      <c r="E73" s="807"/>
      <c r="F73" s="627" t="s">
        <v>269</v>
      </c>
      <c r="G73" s="627"/>
      <c r="H73" s="627"/>
      <c r="I73" s="627"/>
      <c r="J73" s="627"/>
      <c r="K73" s="627"/>
      <c r="L73" s="627"/>
      <c r="M73" s="802"/>
      <c r="N73" s="357"/>
      <c r="O73" s="151" t="e">
        <f>IF(N73="－","－",IF(【選択肢】!P20&gt;0,"○","×"))</f>
        <v>#REF!</v>
      </c>
      <c r="P73" s="629" t="s">
        <v>674</v>
      </c>
      <c r="Q73" s="630"/>
      <c r="R73" s="630"/>
      <c r="S73" s="630"/>
      <c r="T73" s="630"/>
      <c r="U73" s="631"/>
      <c r="W73" s="9"/>
    </row>
    <row r="74" spans="1:23" s="5" customFormat="1" ht="24" customHeight="1" x14ac:dyDescent="0.15">
      <c r="A74" s="9"/>
      <c r="B74" s="860"/>
      <c r="C74" s="759"/>
      <c r="D74" s="644" t="s">
        <v>22</v>
      </c>
      <c r="E74" s="808"/>
      <c r="F74" s="803" t="s">
        <v>668</v>
      </c>
      <c r="G74" s="804"/>
      <c r="H74" s="804"/>
      <c r="I74" s="804"/>
      <c r="J74" s="804"/>
      <c r="K74" s="804"/>
      <c r="L74" s="804"/>
      <c r="M74" s="805"/>
      <c r="N74" s="357"/>
      <c r="O74" s="151" t="e">
        <f>IF(N74="－","－",IF(【選択肢】!P21&gt;0,"○","×"))</f>
        <v>#REF!</v>
      </c>
      <c r="P74" s="629" t="s">
        <v>674</v>
      </c>
      <c r="Q74" s="630"/>
      <c r="R74" s="630"/>
      <c r="S74" s="630"/>
      <c r="T74" s="630"/>
      <c r="U74" s="631"/>
      <c r="W74" s="9"/>
    </row>
    <row r="75" spans="1:23" s="5" customFormat="1" ht="16.5" customHeight="1" x14ac:dyDescent="0.15">
      <c r="A75" s="9"/>
      <c r="B75" s="135"/>
      <c r="C75" s="135"/>
      <c r="D75" s="135"/>
      <c r="E75" s="135"/>
      <c r="F75" s="136"/>
      <c r="G75" s="136"/>
      <c r="H75" s="136"/>
      <c r="I75" s="136"/>
      <c r="J75" s="136"/>
      <c r="K75" s="136"/>
      <c r="L75" s="136"/>
      <c r="M75" s="136"/>
      <c r="N75" s="137"/>
      <c r="O75" s="137"/>
      <c r="P75" s="134"/>
      <c r="Q75" s="134"/>
      <c r="R75" s="134"/>
      <c r="S75" s="134"/>
      <c r="T75" s="134"/>
      <c r="U75" s="134"/>
      <c r="W75" s="9"/>
    </row>
    <row r="76" spans="1:23" s="5" customFormat="1" ht="17.25" customHeight="1" x14ac:dyDescent="0.15">
      <c r="A76" s="9"/>
      <c r="B76" s="831" t="s">
        <v>441</v>
      </c>
      <c r="C76" s="831"/>
      <c r="D76" s="831" t="s">
        <v>14</v>
      </c>
      <c r="E76" s="831"/>
      <c r="F76" s="831"/>
      <c r="G76" s="831"/>
      <c r="H76" s="831"/>
      <c r="I76" s="831"/>
      <c r="J76" s="831"/>
      <c r="K76" s="831"/>
      <c r="L76" s="831"/>
      <c r="M76" s="831"/>
      <c r="N76" s="831" t="s">
        <v>15</v>
      </c>
      <c r="O76" s="831" t="s">
        <v>41</v>
      </c>
      <c r="P76" s="147"/>
      <c r="Q76" s="833" t="s">
        <v>199</v>
      </c>
      <c r="R76" s="833"/>
      <c r="S76" s="833"/>
      <c r="T76" s="833"/>
      <c r="U76" s="834"/>
      <c r="W76" s="9"/>
    </row>
    <row r="77" spans="1:23" s="5" customFormat="1" ht="17.25" customHeight="1" x14ac:dyDescent="0.15">
      <c r="A77" s="9"/>
      <c r="B77" s="832"/>
      <c r="C77" s="832"/>
      <c r="D77" s="832"/>
      <c r="E77" s="832"/>
      <c r="F77" s="832"/>
      <c r="G77" s="832"/>
      <c r="H77" s="832"/>
      <c r="I77" s="832"/>
      <c r="J77" s="832"/>
      <c r="K77" s="832"/>
      <c r="L77" s="832"/>
      <c r="M77" s="832"/>
      <c r="N77" s="832"/>
      <c r="O77" s="832"/>
      <c r="P77" s="149" t="s">
        <v>198</v>
      </c>
      <c r="Q77" s="835"/>
      <c r="R77" s="835"/>
      <c r="S77" s="835"/>
      <c r="T77" s="835"/>
      <c r="U77" s="836"/>
      <c r="W77" s="9"/>
    </row>
    <row r="78" spans="1:23" s="12" customFormat="1" ht="25.5" customHeight="1" x14ac:dyDescent="0.15">
      <c r="A78" s="85"/>
      <c r="B78" s="620" t="s">
        <v>19</v>
      </c>
      <c r="C78" s="621"/>
      <c r="D78" s="686" t="s">
        <v>270</v>
      </c>
      <c r="E78" s="687"/>
      <c r="F78" s="687"/>
      <c r="G78" s="687"/>
      <c r="H78" s="687"/>
      <c r="I78" s="687"/>
      <c r="J78" s="687"/>
      <c r="K78" s="687"/>
      <c r="L78" s="687"/>
      <c r="M78" s="688"/>
      <c r="N78" s="146" t="e">
        <f>IF(#REF!="○","○","－")</f>
        <v>#REF!</v>
      </c>
      <c r="O78" s="142" t="e">
        <f>IF(N78="－","－",IF(【選択肢】!P22&gt;0,"○","×"))</f>
        <v>#REF!</v>
      </c>
      <c r="P78" s="369"/>
      <c r="Q78" s="811" t="s">
        <v>678</v>
      </c>
      <c r="R78" s="811"/>
      <c r="S78" s="811"/>
      <c r="T78" s="811"/>
      <c r="U78" s="812"/>
      <c r="W78" s="13"/>
    </row>
    <row r="79" spans="1:23" s="12" customFormat="1" ht="25.5" customHeight="1" x14ac:dyDescent="0.15">
      <c r="A79" s="85"/>
      <c r="B79" s="620"/>
      <c r="C79" s="621"/>
      <c r="D79" s="624" t="s">
        <v>271</v>
      </c>
      <c r="E79" s="625"/>
      <c r="F79" s="625"/>
      <c r="G79" s="625"/>
      <c r="H79" s="625"/>
      <c r="I79" s="625"/>
      <c r="J79" s="625"/>
      <c r="K79" s="625"/>
      <c r="L79" s="625"/>
      <c r="M79" s="626"/>
      <c r="N79" s="128" t="e">
        <f>IF(#REF!="○","○","－")</f>
        <v>#REF!</v>
      </c>
      <c r="O79" s="303" t="e">
        <f>IF(N79="－","－",IF(【選択肢】!P23&gt;0,"○","×"))</f>
        <v>#REF!</v>
      </c>
      <c r="P79" s="370"/>
      <c r="Q79" s="809"/>
      <c r="R79" s="809"/>
      <c r="S79" s="809"/>
      <c r="T79" s="809"/>
      <c r="U79" s="810"/>
      <c r="W79" s="13"/>
    </row>
    <row r="80" spans="1:23" s="12" customFormat="1" ht="25.5" customHeight="1" x14ac:dyDescent="0.15">
      <c r="A80" s="85"/>
      <c r="B80" s="620"/>
      <c r="C80" s="621"/>
      <c r="D80" s="624" t="s">
        <v>272</v>
      </c>
      <c r="E80" s="625"/>
      <c r="F80" s="625"/>
      <c r="G80" s="625"/>
      <c r="H80" s="625"/>
      <c r="I80" s="625"/>
      <c r="J80" s="625"/>
      <c r="K80" s="625"/>
      <c r="L80" s="625"/>
      <c r="M80" s="626"/>
      <c r="N80" s="128" t="e">
        <f>IF(#REF!="○","○","－")</f>
        <v>#REF!</v>
      </c>
      <c r="O80" s="303" t="e">
        <f>IF(N80="－","－",IF(【選択肢】!P24&gt;0,"○","×"))</f>
        <v>#REF!</v>
      </c>
      <c r="P80" s="370"/>
      <c r="Q80" s="809"/>
      <c r="R80" s="809"/>
      <c r="S80" s="809"/>
      <c r="T80" s="809"/>
      <c r="U80" s="810"/>
      <c r="W80" s="13"/>
    </row>
    <row r="81" spans="1:23" s="12" customFormat="1" ht="25.5" customHeight="1" x14ac:dyDescent="0.15">
      <c r="A81" s="85"/>
      <c r="B81" s="620"/>
      <c r="C81" s="621"/>
      <c r="D81" s="624" t="s">
        <v>294</v>
      </c>
      <c r="E81" s="625"/>
      <c r="F81" s="625"/>
      <c r="G81" s="625"/>
      <c r="H81" s="625"/>
      <c r="I81" s="625"/>
      <c r="J81" s="625"/>
      <c r="K81" s="625"/>
      <c r="L81" s="625"/>
      <c r="M81" s="626"/>
      <c r="N81" s="128" t="e">
        <f>IF(#REF!="○","○","－")</f>
        <v>#REF!</v>
      </c>
      <c r="O81" s="303" t="e">
        <f>IF(N81="－","－",IF(【選択肢】!P25&gt;0,"○","×"))</f>
        <v>#REF!</v>
      </c>
      <c r="P81" s="370"/>
      <c r="Q81" s="809"/>
      <c r="R81" s="809"/>
      <c r="S81" s="809"/>
      <c r="T81" s="809"/>
      <c r="U81" s="810"/>
      <c r="W81" s="13"/>
    </row>
    <row r="82" spans="1:23" s="5" customFormat="1" ht="25.5" customHeight="1" x14ac:dyDescent="0.15">
      <c r="B82" s="620"/>
      <c r="C82" s="621"/>
      <c r="D82" s="624" t="s">
        <v>273</v>
      </c>
      <c r="E82" s="625"/>
      <c r="F82" s="625"/>
      <c r="G82" s="625"/>
      <c r="H82" s="625"/>
      <c r="I82" s="625"/>
      <c r="J82" s="625"/>
      <c r="K82" s="625"/>
      <c r="L82" s="625"/>
      <c r="M82" s="626"/>
      <c r="N82" s="128" t="e">
        <f>IF(#REF!="○","○","－")</f>
        <v>#REF!</v>
      </c>
      <c r="O82" s="303" t="e">
        <f>IF(N82="－","－",IF(【選択肢】!P26&gt;0,"○","×"))</f>
        <v>#REF!</v>
      </c>
      <c r="P82" s="370"/>
      <c r="Q82" s="809"/>
      <c r="R82" s="809"/>
      <c r="S82" s="809"/>
      <c r="T82" s="809"/>
      <c r="U82" s="810"/>
      <c r="W82" s="9"/>
    </row>
    <row r="83" spans="1:23" ht="25.5" customHeight="1" x14ac:dyDescent="0.15">
      <c r="A83" s="87"/>
      <c r="B83" s="620"/>
      <c r="C83" s="621"/>
      <c r="D83" s="624" t="s">
        <v>321</v>
      </c>
      <c r="E83" s="625"/>
      <c r="F83" s="625"/>
      <c r="G83" s="625"/>
      <c r="H83" s="625"/>
      <c r="I83" s="625"/>
      <c r="J83" s="625"/>
      <c r="K83" s="625"/>
      <c r="L83" s="625"/>
      <c r="M83" s="626"/>
      <c r="N83" s="128" t="e">
        <f>IF(#REF!="○","○","－")</f>
        <v>#REF!</v>
      </c>
      <c r="O83" s="303" t="e">
        <f>IF(N83="－","－",IF(【選択肢】!P27&gt;0,"○","×"))</f>
        <v>#REF!</v>
      </c>
      <c r="P83" s="370"/>
      <c r="Q83" s="809"/>
      <c r="R83" s="809"/>
      <c r="S83" s="809"/>
      <c r="T83" s="809"/>
      <c r="U83" s="810"/>
    </row>
    <row r="84" spans="1:23" ht="25.5" customHeight="1" x14ac:dyDescent="0.15">
      <c r="B84" s="622"/>
      <c r="C84" s="623"/>
      <c r="D84" s="683" t="s">
        <v>274</v>
      </c>
      <c r="E84" s="684"/>
      <c r="F84" s="685"/>
      <c r="G84" s="680" t="e">
        <f>#REF!</f>
        <v>#REF!</v>
      </c>
      <c r="H84" s="681"/>
      <c r="I84" s="681"/>
      <c r="J84" s="681"/>
      <c r="K84" s="681"/>
      <c r="L84" s="681"/>
      <c r="M84" s="682"/>
      <c r="N84" s="128" t="e">
        <f>IF(#REF!="○","○","－")</f>
        <v>#REF!</v>
      </c>
      <c r="O84" s="303" t="e">
        <f>IF(N84="－","－",IF(【選択肢】!P28&gt;0,"○","×"))</f>
        <v>#REF!</v>
      </c>
      <c r="P84" s="370"/>
      <c r="Q84" s="809"/>
      <c r="R84" s="809"/>
      <c r="S84" s="809"/>
      <c r="T84" s="809"/>
      <c r="U84" s="810"/>
    </row>
    <row r="85" spans="1:23" s="15" customFormat="1" ht="30" customHeight="1" x14ac:dyDescent="0.45">
      <c r="A85" s="7" t="s">
        <v>171</v>
      </c>
      <c r="B85" s="36"/>
      <c r="C85" s="36"/>
      <c r="D85" s="36"/>
      <c r="E85" s="36"/>
      <c r="F85" s="36"/>
      <c r="G85" s="36"/>
      <c r="H85" s="36"/>
      <c r="I85" s="36"/>
      <c r="J85" s="36"/>
      <c r="K85" s="36"/>
      <c r="L85" s="36"/>
      <c r="M85" s="36"/>
      <c r="N85" s="36"/>
      <c r="O85" s="36"/>
      <c r="P85" s="36"/>
      <c r="Q85" s="36"/>
      <c r="R85" s="36"/>
      <c r="S85" s="36"/>
    </row>
    <row r="86" spans="1:23" s="45" customFormat="1" ht="16.5" customHeight="1" x14ac:dyDescent="0.15">
      <c r="B86" s="86" t="s">
        <v>287</v>
      </c>
      <c r="C86" s="86"/>
      <c r="D86" s="86"/>
      <c r="E86" s="86"/>
      <c r="F86" s="86"/>
      <c r="G86" s="86"/>
      <c r="H86" s="86"/>
      <c r="I86" s="86"/>
      <c r="J86" s="86"/>
      <c r="K86" s="86"/>
      <c r="L86" s="86"/>
      <c r="M86" s="86"/>
      <c r="N86" s="86"/>
      <c r="O86" s="86"/>
      <c r="P86" s="86"/>
      <c r="Q86" s="86"/>
      <c r="R86" s="86"/>
      <c r="S86" s="86"/>
      <c r="T86" s="86"/>
      <c r="U86" s="86"/>
    </row>
    <row r="87" spans="1:23" s="25" customFormat="1" ht="36" customHeight="1" x14ac:dyDescent="0.15">
      <c r="B87" s="593" t="s">
        <v>441</v>
      </c>
      <c r="C87" s="593"/>
      <c r="D87" s="593"/>
      <c r="E87" s="489" t="s">
        <v>14</v>
      </c>
      <c r="F87" s="749"/>
      <c r="G87" s="749"/>
      <c r="H87" s="749"/>
      <c r="I87" s="749"/>
      <c r="J87" s="749"/>
      <c r="K87" s="749"/>
      <c r="L87" s="749"/>
      <c r="M87" s="490"/>
      <c r="N87" s="121" t="s">
        <v>15</v>
      </c>
      <c r="O87" s="121" t="s">
        <v>41</v>
      </c>
      <c r="P87" s="601" t="s">
        <v>69</v>
      </c>
      <c r="Q87" s="724"/>
      <c r="R87" s="724"/>
      <c r="S87" s="724"/>
      <c r="T87" s="724"/>
      <c r="U87" s="602"/>
    </row>
    <row r="88" spans="1:23" s="25" customFormat="1" ht="24.75" customHeight="1" x14ac:dyDescent="0.15">
      <c r="B88" s="758" t="s">
        <v>43</v>
      </c>
      <c r="C88" s="692" t="s">
        <v>244</v>
      </c>
      <c r="D88" s="693"/>
      <c r="E88" s="689" t="s">
        <v>275</v>
      </c>
      <c r="F88" s="690"/>
      <c r="G88" s="690"/>
      <c r="H88" s="690"/>
      <c r="I88" s="690"/>
      <c r="J88" s="690"/>
      <c r="K88" s="690"/>
      <c r="L88" s="690"/>
      <c r="M88" s="691"/>
      <c r="N88" s="129" t="e">
        <f>IF(COUNTIF(#REF!,"○")&gt;0,"○","－")</f>
        <v>#REF!</v>
      </c>
      <c r="O88" s="127" t="e">
        <f>IF(N88="－","－",IF(【選択肢】!P29&gt;0,"○","×"))</f>
        <v>#REF!</v>
      </c>
      <c r="P88" s="629" t="s">
        <v>670</v>
      </c>
      <c r="Q88" s="630"/>
      <c r="R88" s="630"/>
      <c r="S88" s="630"/>
      <c r="T88" s="630"/>
      <c r="U88" s="631"/>
    </row>
    <row r="89" spans="1:23" s="25" customFormat="1" ht="24.75" customHeight="1" x14ac:dyDescent="0.15">
      <c r="B89" s="814"/>
      <c r="C89" s="694"/>
      <c r="D89" s="695"/>
      <c r="E89" s="689" t="s">
        <v>276</v>
      </c>
      <c r="F89" s="690"/>
      <c r="G89" s="690"/>
      <c r="H89" s="690"/>
      <c r="I89" s="690"/>
      <c r="J89" s="690"/>
      <c r="K89" s="690"/>
      <c r="L89" s="690"/>
      <c r="M89" s="691"/>
      <c r="N89" s="127" t="e">
        <f>IF(COUNTIF(#REF!,"○")&gt;0,"○","－")</f>
        <v>#REF!</v>
      </c>
      <c r="O89" s="151" t="e">
        <f>IF(N89="－","－",IF(【選択肢】!P30&gt;0,"○","×"))</f>
        <v>#REF!</v>
      </c>
      <c r="P89" s="629" t="s">
        <v>670</v>
      </c>
      <c r="Q89" s="630"/>
      <c r="R89" s="630"/>
      <c r="S89" s="630"/>
      <c r="T89" s="630"/>
      <c r="U89" s="631"/>
    </row>
    <row r="90" spans="1:23" s="25" customFormat="1" ht="24.75" customHeight="1" x14ac:dyDescent="0.15">
      <c r="B90" s="814"/>
      <c r="C90" s="694"/>
      <c r="D90" s="695"/>
      <c r="E90" s="689" t="s">
        <v>277</v>
      </c>
      <c r="F90" s="690"/>
      <c r="G90" s="690"/>
      <c r="H90" s="690"/>
      <c r="I90" s="690"/>
      <c r="J90" s="690"/>
      <c r="K90" s="690"/>
      <c r="L90" s="690"/>
      <c r="M90" s="691"/>
      <c r="N90" s="127" t="e">
        <f>IF(COUNTIF(#REF!,"○")&gt;0,"○","－")</f>
        <v>#REF!</v>
      </c>
      <c r="O90" s="151" t="e">
        <f>IF(N90="－","－",IF(【選択肢】!P31&gt;0,"○","×"))</f>
        <v>#REF!</v>
      </c>
      <c r="P90" s="629" t="s">
        <v>670</v>
      </c>
      <c r="Q90" s="630"/>
      <c r="R90" s="630"/>
      <c r="S90" s="630"/>
      <c r="T90" s="630"/>
      <c r="U90" s="631"/>
    </row>
    <row r="91" spans="1:23" s="25" customFormat="1" ht="24.75" customHeight="1" x14ac:dyDescent="0.15">
      <c r="B91" s="814"/>
      <c r="C91" s="694"/>
      <c r="D91" s="695"/>
      <c r="E91" s="689" t="s">
        <v>278</v>
      </c>
      <c r="F91" s="690"/>
      <c r="G91" s="690"/>
      <c r="H91" s="690"/>
      <c r="I91" s="690"/>
      <c r="J91" s="690"/>
      <c r="K91" s="690"/>
      <c r="L91" s="690"/>
      <c r="M91" s="691"/>
      <c r="N91" s="131" t="e">
        <f>IF(COUNTIF(#REF!,"○")&gt;0,"○","－")</f>
        <v>#REF!</v>
      </c>
      <c r="O91" s="151" t="e">
        <f>IF(N91="－","－",IF(【選択肢】!P32&gt;0,"○","×"))</f>
        <v>#REF!</v>
      </c>
      <c r="P91" s="629" t="s">
        <v>670</v>
      </c>
      <c r="Q91" s="630"/>
      <c r="R91" s="630"/>
      <c r="S91" s="630"/>
      <c r="T91" s="630"/>
      <c r="U91" s="631"/>
    </row>
    <row r="92" spans="1:23" s="25" customFormat="1" ht="18.75" customHeight="1" x14ac:dyDescent="0.15">
      <c r="B92" s="814"/>
      <c r="C92" s="694"/>
      <c r="D92" s="695"/>
      <c r="E92" s="696" t="s">
        <v>279</v>
      </c>
      <c r="F92" s="697"/>
      <c r="G92" s="697"/>
      <c r="H92" s="697"/>
      <c r="I92" s="697"/>
      <c r="J92" s="697"/>
      <c r="K92" s="697"/>
      <c r="L92" s="697"/>
      <c r="M92" s="698"/>
      <c r="N92" s="702" t="e">
        <f>IF(COUNTIF(#REF!,"○")&gt;0,"○","－")</f>
        <v>#REF!</v>
      </c>
      <c r="O92" s="702" t="e">
        <f>IF(N92="－","－",IF(【選択肢】!P33&gt;0,"○","×"))</f>
        <v>#REF!</v>
      </c>
      <c r="P92" s="143" t="s">
        <v>200</v>
      </c>
      <c r="Q92" s="638"/>
      <c r="R92" s="639"/>
      <c r="S92" s="639"/>
      <c r="T92" s="639"/>
      <c r="U92" s="640"/>
    </row>
    <row r="93" spans="1:23" s="25" customFormat="1" ht="26.25" customHeight="1" x14ac:dyDescent="0.15">
      <c r="B93" s="814"/>
      <c r="C93" s="694"/>
      <c r="D93" s="695"/>
      <c r="E93" s="699"/>
      <c r="F93" s="700"/>
      <c r="G93" s="700"/>
      <c r="H93" s="700"/>
      <c r="I93" s="700"/>
      <c r="J93" s="700"/>
      <c r="K93" s="700"/>
      <c r="L93" s="700"/>
      <c r="M93" s="701"/>
      <c r="N93" s="703"/>
      <c r="O93" s="703"/>
      <c r="P93" s="371"/>
      <c r="Q93" s="641"/>
      <c r="R93" s="642"/>
      <c r="S93" s="642"/>
      <c r="T93" s="642"/>
      <c r="U93" s="643"/>
    </row>
    <row r="94" spans="1:23" s="25" customFormat="1" ht="18.75" customHeight="1" x14ac:dyDescent="0.15">
      <c r="B94" s="814"/>
      <c r="C94" s="692" t="s">
        <v>202</v>
      </c>
      <c r="D94" s="693"/>
      <c r="E94" s="696" t="s">
        <v>280</v>
      </c>
      <c r="F94" s="697"/>
      <c r="G94" s="697"/>
      <c r="H94" s="697"/>
      <c r="I94" s="697"/>
      <c r="J94" s="697"/>
      <c r="K94" s="697"/>
      <c r="L94" s="697"/>
      <c r="M94" s="698"/>
      <c r="N94" s="742"/>
      <c r="O94" s="702" t="e">
        <f>IF(N94="－","－",IF(【選択肢】!P34&gt;0,"○","×"))</f>
        <v>#REF!</v>
      </c>
      <c r="P94" s="148" t="s">
        <v>200</v>
      </c>
      <c r="Q94" s="638" t="s">
        <v>671</v>
      </c>
      <c r="R94" s="639"/>
      <c r="S94" s="639"/>
      <c r="T94" s="639"/>
      <c r="U94" s="640"/>
    </row>
    <row r="95" spans="1:23" s="25" customFormat="1" ht="26.25" customHeight="1" x14ac:dyDescent="0.15">
      <c r="B95" s="814"/>
      <c r="C95" s="760"/>
      <c r="D95" s="761"/>
      <c r="E95" s="699"/>
      <c r="F95" s="700"/>
      <c r="G95" s="700"/>
      <c r="H95" s="700"/>
      <c r="I95" s="700"/>
      <c r="J95" s="700"/>
      <c r="K95" s="700"/>
      <c r="L95" s="700"/>
      <c r="M95" s="701"/>
      <c r="N95" s="671"/>
      <c r="O95" s="703"/>
      <c r="P95" s="368"/>
      <c r="Q95" s="641"/>
      <c r="R95" s="642"/>
      <c r="S95" s="642"/>
      <c r="T95" s="642"/>
      <c r="U95" s="643"/>
    </row>
    <row r="96" spans="1:23" s="25" customFormat="1" ht="35.25" customHeight="1" x14ac:dyDescent="0.15">
      <c r="B96" s="814"/>
      <c r="C96" s="674" t="s">
        <v>24</v>
      </c>
      <c r="D96" s="675"/>
      <c r="E96" s="689" t="s">
        <v>281</v>
      </c>
      <c r="F96" s="690"/>
      <c r="G96" s="690"/>
      <c r="H96" s="690"/>
      <c r="I96" s="690"/>
      <c r="J96" s="690"/>
      <c r="K96" s="690"/>
      <c r="L96" s="690"/>
      <c r="M96" s="691"/>
      <c r="N96" s="357"/>
      <c r="O96" s="127" t="e">
        <f>IF(N96="－","－",IF(【選択肢】!P35&gt;0,"○","×"))</f>
        <v>#REF!</v>
      </c>
      <c r="P96" s="629" t="s">
        <v>673</v>
      </c>
      <c r="Q96" s="630"/>
      <c r="R96" s="630"/>
      <c r="S96" s="630"/>
      <c r="T96" s="630"/>
      <c r="U96" s="631"/>
    </row>
    <row r="97" spans="1:23" s="25" customFormat="1" ht="35.25" customHeight="1" x14ac:dyDescent="0.15">
      <c r="B97" s="814"/>
      <c r="C97" s="676"/>
      <c r="D97" s="677"/>
      <c r="E97" s="689" t="s">
        <v>282</v>
      </c>
      <c r="F97" s="690"/>
      <c r="G97" s="690"/>
      <c r="H97" s="690"/>
      <c r="I97" s="690"/>
      <c r="J97" s="690"/>
      <c r="K97" s="690"/>
      <c r="L97" s="690"/>
      <c r="M97" s="691"/>
      <c r="N97" s="357"/>
      <c r="O97" s="151" t="e">
        <f>IF(N97="－","－",IF(【選択肢】!P36&gt;0,"○","×"))</f>
        <v>#REF!</v>
      </c>
      <c r="P97" s="629" t="s">
        <v>673</v>
      </c>
      <c r="Q97" s="630"/>
      <c r="R97" s="630"/>
      <c r="S97" s="630"/>
      <c r="T97" s="630"/>
      <c r="U97" s="631"/>
    </row>
    <row r="98" spans="1:23" s="25" customFormat="1" ht="35.25" customHeight="1" x14ac:dyDescent="0.15">
      <c r="B98" s="814"/>
      <c r="C98" s="676"/>
      <c r="D98" s="677"/>
      <c r="E98" s="689" t="s">
        <v>283</v>
      </c>
      <c r="F98" s="690"/>
      <c r="G98" s="690"/>
      <c r="H98" s="690"/>
      <c r="I98" s="690"/>
      <c r="J98" s="690"/>
      <c r="K98" s="690"/>
      <c r="L98" s="690"/>
      <c r="M98" s="691"/>
      <c r="N98" s="357"/>
      <c r="O98" s="151" t="e">
        <f>IF(N98="－","－",IF(【選択肢】!P37&gt;0,"○","×"))</f>
        <v>#REF!</v>
      </c>
      <c r="P98" s="629" t="s">
        <v>673</v>
      </c>
      <c r="Q98" s="630"/>
      <c r="R98" s="630"/>
      <c r="S98" s="630"/>
      <c r="T98" s="630"/>
      <c r="U98" s="631"/>
    </row>
    <row r="99" spans="1:23" s="25" customFormat="1" ht="35.25" customHeight="1" x14ac:dyDescent="0.15">
      <c r="B99" s="814"/>
      <c r="C99" s="678"/>
      <c r="D99" s="679"/>
      <c r="E99" s="689" t="s">
        <v>284</v>
      </c>
      <c r="F99" s="690"/>
      <c r="G99" s="690"/>
      <c r="H99" s="690"/>
      <c r="I99" s="690"/>
      <c r="J99" s="690"/>
      <c r="K99" s="690"/>
      <c r="L99" s="690"/>
      <c r="M99" s="691"/>
      <c r="N99" s="357"/>
      <c r="O99" s="151" t="e">
        <f>IF(N99="－","－",IF(【選択肢】!P38&gt;0,"○","×"))</f>
        <v>#REF!</v>
      </c>
      <c r="P99" s="629" t="s">
        <v>673</v>
      </c>
      <c r="Q99" s="630"/>
      <c r="R99" s="630"/>
      <c r="S99" s="630"/>
      <c r="T99" s="630"/>
      <c r="U99" s="631"/>
    </row>
    <row r="100" spans="1:23" s="25" customFormat="1" ht="26.25" customHeight="1" x14ac:dyDescent="0.15">
      <c r="B100" s="756" t="s">
        <v>209</v>
      </c>
      <c r="C100" s="674" t="s">
        <v>225</v>
      </c>
      <c r="D100" s="675"/>
      <c r="E100" s="733" t="s">
        <v>223</v>
      </c>
      <c r="F100" s="734"/>
      <c r="G100" s="734"/>
      <c r="H100" s="734"/>
      <c r="I100" s="734"/>
      <c r="J100" s="734"/>
      <c r="K100" s="734"/>
      <c r="L100" s="734"/>
      <c r="M100" s="735"/>
      <c r="N100" s="150" t="e">
        <f>IF(COUNTIF(#REF!,"○")&gt;0,"○","－")</f>
        <v>#REF!</v>
      </c>
      <c r="O100" s="151" t="e">
        <f>IF(N100="－","－",IF(【選択肢】!P39&gt;0,"○","×"))</f>
        <v>#REF!</v>
      </c>
      <c r="P100" s="629"/>
      <c r="Q100" s="630"/>
      <c r="R100" s="630"/>
      <c r="S100" s="630"/>
      <c r="T100" s="630"/>
      <c r="U100" s="631"/>
    </row>
    <row r="101" spans="1:23" s="25" customFormat="1" ht="26.25" customHeight="1" x14ac:dyDescent="0.15">
      <c r="B101" s="757"/>
      <c r="C101" s="676"/>
      <c r="D101" s="677"/>
      <c r="E101" s="733" t="s">
        <v>285</v>
      </c>
      <c r="F101" s="734"/>
      <c r="G101" s="734"/>
      <c r="H101" s="734"/>
      <c r="I101" s="734"/>
      <c r="J101" s="734"/>
      <c r="K101" s="734"/>
      <c r="L101" s="734"/>
      <c r="M101" s="735"/>
      <c r="N101" s="150" t="e">
        <f>IF(COUNTIF(#REF!,"○")&gt;0,"○","－")</f>
        <v>#REF!</v>
      </c>
      <c r="O101" s="151" t="e">
        <f>IF(N101="－","－",IF(【選択肢】!P40&gt;0,"○","×"))</f>
        <v>#REF!</v>
      </c>
      <c r="P101" s="629"/>
      <c r="Q101" s="630"/>
      <c r="R101" s="630"/>
      <c r="S101" s="630"/>
      <c r="T101" s="630"/>
      <c r="U101" s="631"/>
    </row>
    <row r="102" spans="1:23" s="25" customFormat="1" ht="26.25" customHeight="1" x14ac:dyDescent="0.15">
      <c r="B102" s="757"/>
      <c r="C102" s="676"/>
      <c r="D102" s="677"/>
      <c r="E102" s="733" t="s">
        <v>224</v>
      </c>
      <c r="F102" s="734"/>
      <c r="G102" s="734"/>
      <c r="H102" s="734"/>
      <c r="I102" s="734"/>
      <c r="J102" s="734"/>
      <c r="K102" s="734"/>
      <c r="L102" s="734"/>
      <c r="M102" s="735"/>
      <c r="N102" s="150" t="e">
        <f>IF(COUNTIF(#REF!,"○")&gt;0,"○","－")</f>
        <v>#REF!</v>
      </c>
      <c r="O102" s="151" t="e">
        <f>IF(N102="－","－",IF(【選択肢】!P41&gt;0,"○","×"))</f>
        <v>#REF!</v>
      </c>
      <c r="P102" s="629"/>
      <c r="Q102" s="630"/>
      <c r="R102" s="630"/>
      <c r="S102" s="630"/>
      <c r="T102" s="630"/>
      <c r="U102" s="631"/>
    </row>
    <row r="103" spans="1:23" s="25" customFormat="1" ht="32.25" customHeight="1" x14ac:dyDescent="0.15">
      <c r="B103" s="757"/>
      <c r="C103" s="676"/>
      <c r="D103" s="677"/>
      <c r="E103" s="733"/>
      <c r="F103" s="734"/>
      <c r="G103" s="734"/>
      <c r="H103" s="734"/>
      <c r="I103" s="734"/>
      <c r="J103" s="734"/>
      <c r="K103" s="734"/>
      <c r="L103" s="734"/>
      <c r="M103" s="735"/>
      <c r="N103" s="150" t="e">
        <f>IF(COUNTIF(#REF!,"○")&gt;0,"○","－")</f>
        <v>#REF!</v>
      </c>
      <c r="O103" s="151" t="e">
        <f>IF(N103="－","－",IF(【選択肢】!P42&gt;0,"○","×"))</f>
        <v>#REF!</v>
      </c>
      <c r="P103" s="629"/>
      <c r="Q103" s="630"/>
      <c r="R103" s="630"/>
      <c r="S103" s="630"/>
      <c r="T103" s="630"/>
      <c r="U103" s="631"/>
    </row>
    <row r="104" spans="1:23" s="25" customFormat="1" ht="26.25" customHeight="1" x14ac:dyDescent="0.15">
      <c r="B104" s="757"/>
      <c r="C104" s="678"/>
      <c r="D104" s="679"/>
      <c r="E104" s="733"/>
      <c r="F104" s="734"/>
      <c r="G104" s="734"/>
      <c r="H104" s="734"/>
      <c r="I104" s="734"/>
      <c r="J104" s="734"/>
      <c r="K104" s="734"/>
      <c r="L104" s="734"/>
      <c r="M104" s="735"/>
      <c r="N104" s="150" t="e">
        <f>IF(COUNTIF(#REF!,"○")&gt;0,"○","－")</f>
        <v>#REF!</v>
      </c>
      <c r="O104" s="151" t="e">
        <f>IF(N104="－","－",IF(【選択肢】!P43&gt;0,"○","×"))</f>
        <v>#REF!</v>
      </c>
      <c r="P104" s="629"/>
      <c r="Q104" s="630"/>
      <c r="R104" s="630"/>
      <c r="S104" s="630"/>
      <c r="T104" s="630"/>
      <c r="U104" s="631"/>
    </row>
    <row r="105" spans="1:23" s="25" customFormat="1" ht="35.25" customHeight="1" x14ac:dyDescent="0.15">
      <c r="B105" s="757"/>
      <c r="C105" s="674" t="s">
        <v>208</v>
      </c>
      <c r="D105" s="675"/>
      <c r="E105" s="608" t="e">
        <f>#REF!</f>
        <v>#REF!</v>
      </c>
      <c r="F105" s="609"/>
      <c r="G105" s="609"/>
      <c r="H105" s="609"/>
      <c r="I105" s="609"/>
      <c r="J105" s="609"/>
      <c r="K105" s="609"/>
      <c r="L105" s="609"/>
      <c r="M105" s="610"/>
      <c r="N105" s="151" t="e">
        <f>IF(E105&gt;0,"○","")</f>
        <v>#REF!</v>
      </c>
      <c r="O105" s="151" t="str">
        <f>IFERROR(IF(VLOOKUP(E105,【選択肢】!$O$6:$P$81,2,FALSE)&gt;0,"○","×"),"")</f>
        <v/>
      </c>
      <c r="P105" s="629" t="s">
        <v>675</v>
      </c>
      <c r="Q105" s="630"/>
      <c r="R105" s="630"/>
      <c r="S105" s="630"/>
      <c r="T105" s="630"/>
      <c r="U105" s="631"/>
    </row>
    <row r="106" spans="1:23" s="25" customFormat="1" ht="35.25" customHeight="1" x14ac:dyDescent="0.15">
      <c r="B106" s="757"/>
      <c r="C106" s="676"/>
      <c r="D106" s="677"/>
      <c r="E106" s="608" t="e">
        <f>#REF!</f>
        <v>#REF!</v>
      </c>
      <c r="F106" s="609"/>
      <c r="G106" s="609"/>
      <c r="H106" s="609"/>
      <c r="I106" s="609"/>
      <c r="J106" s="609"/>
      <c r="K106" s="609"/>
      <c r="L106" s="609"/>
      <c r="M106" s="610"/>
      <c r="N106" s="151" t="e">
        <f>IF(E106&gt;0,"○","")</f>
        <v>#REF!</v>
      </c>
      <c r="O106" s="151" t="str">
        <f>IFERROR(IF(VLOOKUP(E106,【選択肢】!$O$6:$P$81,2,FALSE)&gt;0,"○","×"),"")</f>
        <v/>
      </c>
      <c r="P106" s="629"/>
      <c r="Q106" s="630"/>
      <c r="R106" s="630"/>
      <c r="S106" s="630"/>
      <c r="T106" s="630"/>
      <c r="U106" s="631"/>
    </row>
    <row r="107" spans="1:23" s="25" customFormat="1" ht="35.25" customHeight="1" x14ac:dyDescent="0.15">
      <c r="B107" s="757"/>
      <c r="C107" s="676"/>
      <c r="D107" s="677"/>
      <c r="E107" s="608" t="e">
        <f>#REF!</f>
        <v>#REF!</v>
      </c>
      <c r="F107" s="609"/>
      <c r="G107" s="609"/>
      <c r="H107" s="609"/>
      <c r="I107" s="609"/>
      <c r="J107" s="609"/>
      <c r="K107" s="609"/>
      <c r="L107" s="609"/>
      <c r="M107" s="610"/>
      <c r="N107" s="151" t="e">
        <f>IF(E107&gt;0,"○","")</f>
        <v>#REF!</v>
      </c>
      <c r="O107" s="151" t="str">
        <f>IFERROR(IF(VLOOKUP(E107,【選択肢】!$O$6:$P$81,2,FALSE)&gt;0,"○","×"),"")</f>
        <v/>
      </c>
      <c r="P107" s="629"/>
      <c r="Q107" s="630"/>
      <c r="R107" s="630"/>
      <c r="S107" s="630"/>
      <c r="T107" s="630"/>
      <c r="U107" s="631"/>
    </row>
    <row r="108" spans="1:23" s="25" customFormat="1" ht="35.25" customHeight="1" x14ac:dyDescent="0.15">
      <c r="B108" s="757"/>
      <c r="C108" s="676"/>
      <c r="D108" s="677"/>
      <c r="E108" s="608" t="e">
        <f>#REF!</f>
        <v>#REF!</v>
      </c>
      <c r="F108" s="609"/>
      <c r="G108" s="609"/>
      <c r="H108" s="609"/>
      <c r="I108" s="609"/>
      <c r="J108" s="609"/>
      <c r="K108" s="609"/>
      <c r="L108" s="609"/>
      <c r="M108" s="610"/>
      <c r="N108" s="151" t="e">
        <f>IF(E108&gt;0,"○","")</f>
        <v>#REF!</v>
      </c>
      <c r="O108" s="151" t="str">
        <f>IFERROR(IF(VLOOKUP(E108,【選択肢】!$O$6:$P$81,2,FALSE)&gt;0,"○","×"),"")</f>
        <v/>
      </c>
      <c r="P108" s="629"/>
      <c r="Q108" s="630"/>
      <c r="R108" s="630"/>
      <c r="S108" s="630"/>
      <c r="T108" s="630"/>
      <c r="U108" s="631"/>
    </row>
    <row r="109" spans="1:23" s="25" customFormat="1" ht="35.25" customHeight="1" x14ac:dyDescent="0.15">
      <c r="B109" s="757"/>
      <c r="C109" s="676"/>
      <c r="D109" s="677"/>
      <c r="E109" s="608" t="e">
        <f>#REF!</f>
        <v>#REF!</v>
      </c>
      <c r="F109" s="609"/>
      <c r="G109" s="609"/>
      <c r="H109" s="609"/>
      <c r="I109" s="609"/>
      <c r="J109" s="609"/>
      <c r="K109" s="609"/>
      <c r="L109" s="609"/>
      <c r="M109" s="610"/>
      <c r="N109" s="151" t="e">
        <f>IF(E109&gt;0,"○","")</f>
        <v>#REF!</v>
      </c>
      <c r="O109" s="151" t="str">
        <f>IFERROR(IF(VLOOKUP(E109,【選択肢】!$O$6:$P$81,2,FALSE)&gt;0,"○","×"),"")</f>
        <v/>
      </c>
      <c r="P109" s="629"/>
      <c r="Q109" s="630"/>
      <c r="R109" s="630"/>
      <c r="S109" s="630"/>
      <c r="T109" s="630"/>
      <c r="U109" s="631"/>
    </row>
    <row r="110" spans="1:23" s="25" customFormat="1" ht="21" customHeight="1" x14ac:dyDescent="0.15">
      <c r="B110" s="757"/>
      <c r="C110" s="678"/>
      <c r="D110" s="679"/>
      <c r="E110" s="840" t="s">
        <v>286</v>
      </c>
      <c r="F110" s="841"/>
      <c r="G110" s="841"/>
      <c r="H110" s="841"/>
      <c r="I110" s="841"/>
      <c r="J110" s="841"/>
      <c r="K110" s="841"/>
      <c r="L110" s="841"/>
      <c r="M110" s="841"/>
      <c r="N110" s="841"/>
      <c r="O110" s="841"/>
      <c r="P110" s="841"/>
      <c r="Q110" s="841"/>
      <c r="R110" s="841"/>
      <c r="S110" s="841"/>
      <c r="T110" s="841"/>
      <c r="U110" s="842"/>
    </row>
    <row r="111" spans="1:23" s="25" customFormat="1" ht="26.25" customHeight="1" x14ac:dyDescent="0.15">
      <c r="B111" s="758"/>
      <c r="C111" s="815" t="s">
        <v>205</v>
      </c>
      <c r="D111" s="815"/>
      <c r="E111" s="762" t="s">
        <v>423</v>
      </c>
      <c r="F111" s="763"/>
      <c r="G111" s="763"/>
      <c r="H111" s="763"/>
      <c r="I111" s="763"/>
      <c r="J111" s="763"/>
      <c r="K111" s="763"/>
      <c r="L111" s="763"/>
      <c r="M111" s="764"/>
      <c r="N111" s="127" t="e">
        <f>IF(COUNTIF(#REF!,"○")&gt;0,"○","－")</f>
        <v>#REF!</v>
      </c>
      <c r="O111" s="127" t="e">
        <f>IF(N111="－","－",IF(【選択肢】!P56&gt;0,"○","×"))</f>
        <v>#REF!</v>
      </c>
      <c r="P111" s="828" t="s">
        <v>676</v>
      </c>
      <c r="Q111" s="829"/>
      <c r="R111" s="829"/>
      <c r="S111" s="829"/>
      <c r="T111" s="829"/>
      <c r="U111" s="830"/>
    </row>
    <row r="112" spans="1:23" s="5" customFormat="1" ht="16.5" customHeight="1" x14ac:dyDescent="0.15">
      <c r="A112" s="9"/>
      <c r="B112" s="138"/>
      <c r="C112" s="138"/>
      <c r="D112" s="138"/>
      <c r="E112" s="138"/>
      <c r="F112" s="139"/>
      <c r="G112" s="139"/>
      <c r="H112" s="139"/>
      <c r="I112" s="139"/>
      <c r="J112" s="139"/>
      <c r="K112" s="139"/>
      <c r="L112" s="139"/>
      <c r="M112" s="139"/>
      <c r="N112" s="140"/>
      <c r="O112" s="140"/>
      <c r="P112" s="50"/>
      <c r="Q112" s="50"/>
      <c r="R112" s="50"/>
      <c r="S112" s="50"/>
      <c r="T112" s="50"/>
      <c r="U112" s="50"/>
      <c r="W112" s="9"/>
    </row>
    <row r="113" spans="1:31" s="25" customFormat="1" ht="36" customHeight="1" x14ac:dyDescent="0.15">
      <c r="B113" s="593" t="s">
        <v>441</v>
      </c>
      <c r="C113" s="593"/>
      <c r="D113" s="593"/>
      <c r="E113" s="489" t="s">
        <v>14</v>
      </c>
      <c r="F113" s="749"/>
      <c r="G113" s="749"/>
      <c r="H113" s="749"/>
      <c r="I113" s="749"/>
      <c r="J113" s="749"/>
      <c r="K113" s="749"/>
      <c r="L113" s="749"/>
      <c r="M113" s="490"/>
      <c r="N113" s="121" t="s">
        <v>15</v>
      </c>
      <c r="O113" s="121" t="s">
        <v>41</v>
      </c>
      <c r="P113" s="601" t="s">
        <v>69</v>
      </c>
      <c r="Q113" s="724"/>
      <c r="R113" s="724"/>
      <c r="S113" s="724"/>
      <c r="T113" s="724"/>
      <c r="U113" s="602"/>
    </row>
    <row r="114" spans="1:31" ht="26.25" customHeight="1" x14ac:dyDescent="0.15">
      <c r="A114" s="25"/>
      <c r="B114" s="816" t="s">
        <v>72</v>
      </c>
      <c r="C114" s="817"/>
      <c r="D114" s="818"/>
      <c r="E114" s="762" t="s">
        <v>303</v>
      </c>
      <c r="F114" s="763"/>
      <c r="G114" s="763"/>
      <c r="H114" s="763"/>
      <c r="I114" s="763"/>
      <c r="J114" s="763"/>
      <c r="K114" s="763"/>
      <c r="L114" s="763"/>
      <c r="M114" s="764"/>
      <c r="N114" s="141" t="e">
        <f>IF(COUNTIF(#REF!,報告書!E114)&gt;0,"○","－")</f>
        <v>#REF!</v>
      </c>
      <c r="O114" s="127" t="e">
        <f>IF(N114="－","－",IF(【選択肢】!P57&gt;0,"○","×"))</f>
        <v>#REF!</v>
      </c>
      <c r="P114" s="629"/>
      <c r="Q114" s="630"/>
      <c r="R114" s="630"/>
      <c r="S114" s="630"/>
      <c r="T114" s="630"/>
      <c r="U114" s="631"/>
    </row>
    <row r="115" spans="1:31" s="25" customFormat="1" ht="26.25" customHeight="1" x14ac:dyDescent="0.15">
      <c r="A115" s="26"/>
      <c r="B115" s="819"/>
      <c r="C115" s="820"/>
      <c r="D115" s="821"/>
      <c r="E115" s="762" t="s">
        <v>446</v>
      </c>
      <c r="F115" s="763"/>
      <c r="G115" s="763"/>
      <c r="H115" s="763"/>
      <c r="I115" s="763"/>
      <c r="J115" s="763"/>
      <c r="K115" s="763"/>
      <c r="L115" s="763"/>
      <c r="M115" s="764"/>
      <c r="N115" s="130" t="e">
        <f>IF(COUNTIF(#REF!,報告書!E115)&gt;0,"○","－")</f>
        <v>#REF!</v>
      </c>
      <c r="O115" s="127" t="e">
        <f>IF(N115="－","－",IF(【選択肢】!P58&gt;0,"○","×"))</f>
        <v>#REF!</v>
      </c>
      <c r="P115" s="629"/>
      <c r="Q115" s="630"/>
      <c r="R115" s="630"/>
      <c r="S115" s="630"/>
      <c r="T115" s="630"/>
      <c r="U115" s="631"/>
    </row>
    <row r="116" spans="1:31" s="25" customFormat="1" ht="26.25" customHeight="1" x14ac:dyDescent="0.15">
      <c r="A116" s="26"/>
      <c r="B116" s="819"/>
      <c r="C116" s="820"/>
      <c r="D116" s="821"/>
      <c r="E116" s="762" t="s">
        <v>304</v>
      </c>
      <c r="F116" s="763"/>
      <c r="G116" s="763"/>
      <c r="H116" s="763"/>
      <c r="I116" s="763"/>
      <c r="J116" s="763"/>
      <c r="K116" s="763"/>
      <c r="L116" s="763"/>
      <c r="M116" s="764"/>
      <c r="N116" s="141" t="e">
        <f>IF(COUNTIF(#REF!,報告書!E116)&gt;0,"○","－")</f>
        <v>#REF!</v>
      </c>
      <c r="O116" s="127" t="e">
        <f>IF(N116="－","－",IF(【選択肢】!P59&gt;0,"○","×"))</f>
        <v>#REF!</v>
      </c>
      <c r="P116" s="629"/>
      <c r="Q116" s="630"/>
      <c r="R116" s="630"/>
      <c r="S116" s="630"/>
      <c r="T116" s="630"/>
      <c r="U116" s="631"/>
      <c r="V116" s="9"/>
    </row>
    <row r="117" spans="1:31" s="25" customFormat="1" ht="26.25" customHeight="1" x14ac:dyDescent="0.15">
      <c r="A117" s="26"/>
      <c r="B117" s="819"/>
      <c r="C117" s="820"/>
      <c r="D117" s="821"/>
      <c r="E117" s="762" t="s">
        <v>305</v>
      </c>
      <c r="F117" s="763"/>
      <c r="G117" s="763"/>
      <c r="H117" s="763"/>
      <c r="I117" s="763"/>
      <c r="J117" s="763"/>
      <c r="K117" s="763"/>
      <c r="L117" s="763"/>
      <c r="M117" s="764"/>
      <c r="N117" s="141" t="e">
        <f>IF(COUNTIF(#REF!,報告書!E117)&gt;0,"○","－")</f>
        <v>#REF!</v>
      </c>
      <c r="O117" s="127" t="e">
        <f>IF(N117="－","－",IF(【選択肢】!P60&gt;0,"○","×"))</f>
        <v>#REF!</v>
      </c>
      <c r="P117" s="629"/>
      <c r="Q117" s="630"/>
      <c r="R117" s="630"/>
      <c r="S117" s="630"/>
      <c r="T117" s="630"/>
      <c r="U117" s="631"/>
      <c r="V117" s="9"/>
    </row>
    <row r="118" spans="1:31" s="25" customFormat="1" ht="26.25" customHeight="1" x14ac:dyDescent="0.15">
      <c r="A118" s="26"/>
      <c r="B118" s="819"/>
      <c r="C118" s="820"/>
      <c r="D118" s="821"/>
      <c r="E118" s="762" t="s">
        <v>306</v>
      </c>
      <c r="F118" s="763"/>
      <c r="G118" s="763"/>
      <c r="H118" s="763"/>
      <c r="I118" s="763"/>
      <c r="J118" s="763"/>
      <c r="K118" s="763"/>
      <c r="L118" s="763"/>
      <c r="M118" s="764"/>
      <c r="N118" s="141" t="e">
        <f>IF(COUNTIF(#REF!,報告書!E118)&gt;0,"○","－")</f>
        <v>#REF!</v>
      </c>
      <c r="O118" s="127" t="e">
        <f>IF(N118="－","－",IF(【選択肢】!P61&gt;0,"○","×"))</f>
        <v>#REF!</v>
      </c>
      <c r="P118" s="629" t="s">
        <v>677</v>
      </c>
      <c r="Q118" s="630"/>
      <c r="R118" s="630"/>
      <c r="S118" s="630"/>
      <c r="T118" s="630"/>
      <c r="U118" s="631"/>
      <c r="V118" s="9"/>
    </row>
    <row r="119" spans="1:31" s="25" customFormat="1" ht="26.25" customHeight="1" x14ac:dyDescent="0.15">
      <c r="A119" s="26"/>
      <c r="B119" s="819"/>
      <c r="C119" s="820"/>
      <c r="D119" s="821"/>
      <c r="E119" s="762" t="s">
        <v>438</v>
      </c>
      <c r="F119" s="763"/>
      <c r="G119" s="763"/>
      <c r="H119" s="763"/>
      <c r="I119" s="763"/>
      <c r="J119" s="763"/>
      <c r="K119" s="763"/>
      <c r="L119" s="763"/>
      <c r="M119" s="764"/>
      <c r="N119" s="141" t="e">
        <f>IF(COUNTIF(#REF!,報告書!E119)&gt;0,"○","－")</f>
        <v>#REF!</v>
      </c>
      <c r="O119" s="127" t="e">
        <f>IF(N119="－","－",IF(【選択肢】!P62&gt;0,"○","×"))</f>
        <v>#REF!</v>
      </c>
      <c r="P119" s="629"/>
      <c r="Q119" s="630"/>
      <c r="R119" s="630"/>
      <c r="S119" s="630"/>
      <c r="T119" s="630"/>
      <c r="U119" s="631"/>
      <c r="V119" s="9"/>
    </row>
    <row r="120" spans="1:31" s="25" customFormat="1" ht="33" customHeight="1" x14ac:dyDescent="0.15">
      <c r="A120" s="26"/>
      <c r="B120" s="819"/>
      <c r="C120" s="820"/>
      <c r="D120" s="821"/>
      <c r="E120" s="762" t="s">
        <v>307</v>
      </c>
      <c r="F120" s="763"/>
      <c r="G120" s="763"/>
      <c r="H120" s="763"/>
      <c r="I120" s="763"/>
      <c r="J120" s="763"/>
      <c r="K120" s="763"/>
      <c r="L120" s="763"/>
      <c r="M120" s="764"/>
      <c r="N120" s="141" t="e">
        <f>IF(COUNTIF(#REF!,報告書!E120)&gt;0,"○","－")</f>
        <v>#REF!</v>
      </c>
      <c r="O120" s="127" t="e">
        <f>IF(N120="－","－",IF(【選択肢】!P63&gt;0,"○","×"))</f>
        <v>#REF!</v>
      </c>
      <c r="P120" s="629"/>
      <c r="Q120" s="630"/>
      <c r="R120" s="630"/>
      <c r="S120" s="630"/>
      <c r="T120" s="630"/>
      <c r="U120" s="631"/>
      <c r="V120" s="9"/>
    </row>
    <row r="121" spans="1:31" s="25" customFormat="1" ht="26.25" customHeight="1" x14ac:dyDescent="0.15">
      <c r="A121" s="26"/>
      <c r="B121" s="819"/>
      <c r="C121" s="820"/>
      <c r="D121" s="821"/>
      <c r="E121" s="762" t="s">
        <v>308</v>
      </c>
      <c r="F121" s="763"/>
      <c r="G121" s="763"/>
      <c r="H121" s="763"/>
      <c r="I121" s="763"/>
      <c r="J121" s="763"/>
      <c r="K121" s="763"/>
      <c r="L121" s="763"/>
      <c r="M121" s="764"/>
      <c r="N121" s="141" t="e">
        <f>IF(COUNTIF(#REF!,報告書!E121)&gt;0,"○","－")</f>
        <v>#REF!</v>
      </c>
      <c r="O121" s="127" t="e">
        <f>IF(N121="－","－",IF(【選択肢】!P64&gt;0,"○","×"))</f>
        <v>#REF!</v>
      </c>
      <c r="P121" s="629"/>
      <c r="Q121" s="630"/>
      <c r="R121" s="630"/>
      <c r="S121" s="630"/>
      <c r="T121" s="630"/>
      <c r="U121" s="631"/>
      <c r="V121" s="9"/>
    </row>
    <row r="122" spans="1:31" s="25" customFormat="1" ht="26.25" customHeight="1" x14ac:dyDescent="0.15">
      <c r="B122" s="822"/>
      <c r="C122" s="823"/>
      <c r="D122" s="824"/>
      <c r="E122" s="852" t="s">
        <v>226</v>
      </c>
      <c r="F122" s="853"/>
      <c r="G122" s="853"/>
      <c r="H122" s="853"/>
      <c r="I122" s="853"/>
      <c r="J122" s="853"/>
      <c r="K122" s="853"/>
      <c r="L122" s="853"/>
      <c r="M122" s="854"/>
      <c r="N122" s="157" t="e">
        <f>IF(COUNTIF(#REF!,報告書!E122)&gt;0,"○","－")</f>
        <v>#REF!</v>
      </c>
      <c r="O122" s="127" t="e">
        <f>IF(N122="－","－",IF(【選択肢】!P65&gt;0,"○","×"))</f>
        <v>#REF!</v>
      </c>
      <c r="P122" s="837" t="s">
        <v>672</v>
      </c>
      <c r="Q122" s="838"/>
      <c r="R122" s="838"/>
      <c r="S122" s="838"/>
      <c r="T122" s="838"/>
      <c r="U122" s="839"/>
    </row>
    <row r="123" spans="1:31" s="25" customFormat="1" ht="16.5" customHeight="1" x14ac:dyDescent="0.15">
      <c r="B123" s="167"/>
      <c r="C123" s="168"/>
      <c r="D123" s="168"/>
      <c r="E123" s="169"/>
      <c r="F123" s="169"/>
      <c r="G123" s="169"/>
      <c r="H123" s="169"/>
      <c r="I123" s="169"/>
      <c r="J123" s="169"/>
      <c r="K123" s="169"/>
      <c r="L123" s="169"/>
      <c r="M123" s="169"/>
      <c r="N123" s="137"/>
      <c r="O123" s="137"/>
      <c r="P123" s="158"/>
      <c r="Q123" s="158"/>
      <c r="R123" s="158"/>
      <c r="S123" s="158"/>
      <c r="T123" s="158"/>
      <c r="U123" s="30"/>
    </row>
    <row r="124" spans="1:31" s="25" customFormat="1" ht="16.5" customHeight="1" x14ac:dyDescent="0.15">
      <c r="B124" s="605" t="s">
        <v>288</v>
      </c>
      <c r="C124" s="605"/>
      <c r="D124" s="605"/>
      <c r="E124" s="605"/>
      <c r="F124" s="605"/>
      <c r="G124" s="605"/>
      <c r="H124" s="605"/>
      <c r="I124" s="605"/>
      <c r="J124" s="605"/>
      <c r="K124" s="605"/>
      <c r="L124" s="605"/>
      <c r="M124" s="605"/>
      <c r="N124" s="605"/>
      <c r="O124" s="140"/>
      <c r="P124" s="156"/>
      <c r="Q124" s="156"/>
      <c r="R124" s="156"/>
      <c r="S124" s="156"/>
      <c r="T124" s="156"/>
      <c r="U124" s="30"/>
    </row>
    <row r="125" spans="1:31" s="25" customFormat="1" ht="22.5" customHeight="1" x14ac:dyDescent="0.15">
      <c r="A125" s="26"/>
      <c r="B125" s="489" t="s">
        <v>210</v>
      </c>
      <c r="C125" s="749"/>
      <c r="D125" s="749"/>
      <c r="E125" s="749"/>
      <c r="F125" s="749"/>
      <c r="G125" s="749"/>
      <c r="H125" s="749"/>
      <c r="I125" s="749"/>
      <c r="J125" s="749"/>
      <c r="K125" s="749"/>
      <c r="L125" s="749"/>
      <c r="M125" s="490"/>
      <c r="N125" s="144" t="s">
        <v>15</v>
      </c>
      <c r="O125" s="144" t="s">
        <v>41</v>
      </c>
      <c r="P125" s="825" t="s">
        <v>290</v>
      </c>
      <c r="Q125" s="826"/>
      <c r="R125" s="826"/>
      <c r="S125" s="826"/>
      <c r="T125" s="826"/>
      <c r="U125" s="827"/>
      <c r="V125" s="9"/>
    </row>
    <row r="126" spans="1:31" s="25" customFormat="1" ht="15.75" customHeight="1" x14ac:dyDescent="0.15">
      <c r="A126" s="26"/>
      <c r="B126" s="736" t="s">
        <v>420</v>
      </c>
      <c r="C126" s="737"/>
      <c r="D126" s="737"/>
      <c r="E126" s="737"/>
      <c r="F126" s="737"/>
      <c r="G126" s="737"/>
      <c r="H126" s="737"/>
      <c r="I126" s="737"/>
      <c r="J126" s="737"/>
      <c r="K126" s="737"/>
      <c r="L126" s="737"/>
      <c r="M126" s="738"/>
      <c r="N126" s="742"/>
      <c r="O126" s="742"/>
      <c r="P126" s="145" t="s">
        <v>201</v>
      </c>
      <c r="Q126" s="638"/>
      <c r="R126" s="639"/>
      <c r="S126" s="639"/>
      <c r="T126" s="639"/>
      <c r="U126" s="640"/>
      <c r="V126" s="9"/>
    </row>
    <row r="127" spans="1:31" s="25" customFormat="1" ht="30" customHeight="1" x14ac:dyDescent="0.15">
      <c r="A127" s="26"/>
      <c r="B127" s="739"/>
      <c r="C127" s="740"/>
      <c r="D127" s="740"/>
      <c r="E127" s="740"/>
      <c r="F127" s="740"/>
      <c r="G127" s="740"/>
      <c r="H127" s="740"/>
      <c r="I127" s="740"/>
      <c r="J127" s="740"/>
      <c r="K127" s="740"/>
      <c r="L127" s="740"/>
      <c r="M127" s="741"/>
      <c r="N127" s="671"/>
      <c r="O127" s="671"/>
      <c r="P127" s="318"/>
      <c r="Q127" s="641"/>
      <c r="R127" s="642"/>
      <c r="S127" s="642"/>
      <c r="T127" s="642"/>
      <c r="U127" s="643"/>
      <c r="V127" s="9"/>
      <c r="Z127" s="152"/>
      <c r="AA127" s="152"/>
      <c r="AB127" s="152"/>
      <c r="AC127" s="152"/>
      <c r="AD127" s="152"/>
      <c r="AE127" s="152"/>
    </row>
    <row r="128" spans="1:31" s="328" customFormat="1" ht="16.5" customHeight="1" x14ac:dyDescent="0.15">
      <c r="B128" s="605" t="s">
        <v>288</v>
      </c>
      <c r="C128" s="605"/>
      <c r="D128" s="605"/>
      <c r="E128" s="605"/>
      <c r="F128" s="605"/>
      <c r="G128" s="605"/>
      <c r="H128" s="605"/>
      <c r="I128" s="605"/>
      <c r="J128" s="605"/>
      <c r="K128" s="605"/>
      <c r="L128" s="605"/>
      <c r="M128" s="605"/>
      <c r="N128" s="605"/>
      <c r="O128" s="332"/>
      <c r="P128" s="333"/>
      <c r="Q128" s="333"/>
      <c r="R128" s="333"/>
      <c r="S128" s="333"/>
      <c r="T128" s="333"/>
      <c r="U128" s="334"/>
    </row>
    <row r="129" spans="1:31" s="328" customFormat="1" ht="22.5" customHeight="1" x14ac:dyDescent="0.15">
      <c r="B129" s="440" t="s">
        <v>210</v>
      </c>
      <c r="C129" s="658"/>
      <c r="D129" s="658"/>
      <c r="E129" s="658"/>
      <c r="F129" s="658"/>
      <c r="G129" s="658"/>
      <c r="H129" s="658"/>
      <c r="I129" s="658"/>
      <c r="J129" s="658"/>
      <c r="K129" s="658"/>
      <c r="L129" s="658"/>
      <c r="M129" s="441"/>
      <c r="N129" s="335" t="s">
        <v>15</v>
      </c>
      <c r="O129" s="335" t="s">
        <v>41</v>
      </c>
      <c r="P129" s="659" t="s">
        <v>447</v>
      </c>
      <c r="Q129" s="660"/>
      <c r="R129" s="661"/>
      <c r="S129" s="662" t="s">
        <v>448</v>
      </c>
      <c r="T129" s="662"/>
      <c r="U129" s="663"/>
    </row>
    <row r="130" spans="1:31" s="328" customFormat="1" ht="15.75" customHeight="1" x14ac:dyDescent="0.15">
      <c r="B130" s="664" t="s">
        <v>449</v>
      </c>
      <c r="C130" s="665"/>
      <c r="D130" s="665"/>
      <c r="E130" s="665"/>
      <c r="F130" s="665"/>
      <c r="G130" s="665"/>
      <c r="H130" s="665"/>
      <c r="I130" s="665"/>
      <c r="J130" s="665"/>
      <c r="K130" s="665"/>
      <c r="L130" s="665"/>
      <c r="M130" s="666"/>
      <c r="N130" s="670"/>
      <c r="O130" s="670"/>
      <c r="P130" s="706"/>
      <c r="Q130" s="707"/>
      <c r="R130" s="710" t="s">
        <v>450</v>
      </c>
      <c r="S130" s="706"/>
      <c r="T130" s="707"/>
      <c r="U130" s="710" t="s">
        <v>450</v>
      </c>
    </row>
    <row r="131" spans="1:31" s="328" customFormat="1" ht="30" customHeight="1" x14ac:dyDescent="0.15">
      <c r="B131" s="667"/>
      <c r="C131" s="668"/>
      <c r="D131" s="668"/>
      <c r="E131" s="668"/>
      <c r="F131" s="668"/>
      <c r="G131" s="668"/>
      <c r="H131" s="668"/>
      <c r="I131" s="668"/>
      <c r="J131" s="668"/>
      <c r="K131" s="668"/>
      <c r="L131" s="668"/>
      <c r="M131" s="669"/>
      <c r="N131" s="671"/>
      <c r="O131" s="671"/>
      <c r="P131" s="708"/>
      <c r="Q131" s="709"/>
      <c r="R131" s="711"/>
      <c r="S131" s="708"/>
      <c r="T131" s="709"/>
      <c r="U131" s="711"/>
      <c r="Z131" s="336"/>
      <c r="AA131" s="336"/>
      <c r="AB131" s="336"/>
      <c r="AC131" s="336"/>
      <c r="AD131" s="336"/>
      <c r="AE131" s="336"/>
    </row>
    <row r="132" spans="1:31" s="15" customFormat="1" ht="31.5" customHeight="1" x14ac:dyDescent="0.45">
      <c r="A132" s="7" t="s">
        <v>172</v>
      </c>
      <c r="B132" s="36"/>
      <c r="C132" s="36"/>
      <c r="D132" s="36"/>
      <c r="E132" s="36"/>
      <c r="F132" s="36"/>
      <c r="G132" s="36"/>
      <c r="H132" s="36"/>
      <c r="I132" s="5"/>
      <c r="J132" s="36"/>
      <c r="K132" s="36"/>
      <c r="L132" s="36"/>
      <c r="M132" s="36"/>
      <c r="N132" s="36"/>
      <c r="O132" s="36"/>
      <c r="P132" s="36"/>
      <c r="Q132" s="36"/>
      <c r="R132" s="36"/>
      <c r="S132" s="36"/>
    </row>
    <row r="133" spans="1:31" s="15" customFormat="1" ht="26.25" customHeight="1" x14ac:dyDescent="0.45">
      <c r="A133" s="7"/>
      <c r="B133" s="851" t="s">
        <v>15</v>
      </c>
      <c r="C133" s="851"/>
      <c r="D133" s="851"/>
      <c r="E133" s="851"/>
      <c r="F133" s="851"/>
      <c r="G133" s="851"/>
      <c r="H133" s="851"/>
      <c r="I133" s="851"/>
      <c r="J133" s="851"/>
      <c r="K133" s="851"/>
      <c r="L133" s="851"/>
      <c r="M133" s="851"/>
      <c r="N133" s="753" t="s">
        <v>45</v>
      </c>
      <c r="O133" s="754"/>
      <c r="P133" s="754"/>
      <c r="Q133" s="754"/>
      <c r="R133" s="754"/>
      <c r="S133" s="754"/>
      <c r="T133" s="754"/>
      <c r="U133" s="755"/>
    </row>
    <row r="134" spans="1:31" s="25" customFormat="1" ht="30.75" customHeight="1" x14ac:dyDescent="0.15">
      <c r="B134" s="743" t="s">
        <v>37</v>
      </c>
      <c r="C134" s="744"/>
      <c r="D134" s="743" t="s">
        <v>14</v>
      </c>
      <c r="E134" s="747"/>
      <c r="F134" s="744"/>
      <c r="G134" s="743" t="s">
        <v>35</v>
      </c>
      <c r="H134" s="747"/>
      <c r="I134" s="747"/>
      <c r="J134" s="747"/>
      <c r="K134" s="744"/>
      <c r="L134" s="728" t="s">
        <v>21</v>
      </c>
      <c r="M134" s="728"/>
      <c r="N134" s="753" t="s">
        <v>325</v>
      </c>
      <c r="O134" s="754"/>
      <c r="P134" s="754"/>
      <c r="Q134" s="754"/>
      <c r="R134" s="754"/>
      <c r="S134" s="755"/>
      <c r="T134" s="845" t="s">
        <v>291</v>
      </c>
      <c r="U134" s="846"/>
    </row>
    <row r="135" spans="1:31" s="25" customFormat="1" ht="22.5" customHeight="1" x14ac:dyDescent="0.15">
      <c r="B135" s="745"/>
      <c r="C135" s="746"/>
      <c r="D135" s="745"/>
      <c r="E135" s="748"/>
      <c r="F135" s="746"/>
      <c r="G135" s="745"/>
      <c r="H135" s="748"/>
      <c r="I135" s="748"/>
      <c r="J135" s="748"/>
      <c r="K135" s="746"/>
      <c r="L135" s="766" t="s">
        <v>36</v>
      </c>
      <c r="M135" s="766"/>
      <c r="N135" s="849" t="s">
        <v>181</v>
      </c>
      <c r="O135" s="850"/>
      <c r="P135" s="849" t="s">
        <v>182</v>
      </c>
      <c r="Q135" s="850"/>
      <c r="R135" s="849" t="s">
        <v>25</v>
      </c>
      <c r="S135" s="850"/>
      <c r="T135" s="847"/>
      <c r="U135" s="848"/>
    </row>
    <row r="136" spans="1:31" s="25" customFormat="1" ht="34.5" customHeight="1" x14ac:dyDescent="0.15">
      <c r="B136" s="704" t="e">
        <f>#REF!</f>
        <v>#REF!</v>
      </c>
      <c r="C136" s="704"/>
      <c r="D136" s="705" t="e">
        <f>#REF!</f>
        <v>#REF!</v>
      </c>
      <c r="E136" s="705"/>
      <c r="F136" s="705"/>
      <c r="G136" s="730" t="e">
        <f>#REF!</f>
        <v>#REF!</v>
      </c>
      <c r="H136" s="731"/>
      <c r="I136" s="731"/>
      <c r="J136" s="731"/>
      <c r="K136" s="732"/>
      <c r="L136" s="179" t="e">
        <f>IF(#REF!="","",#REF!)</f>
        <v>#REF!</v>
      </c>
      <c r="M136" s="319" t="e">
        <f>#REF!</f>
        <v>#REF!</v>
      </c>
      <c r="N136" s="372"/>
      <c r="O136" s="181" t="e">
        <f>M136</f>
        <v>#REF!</v>
      </c>
      <c r="P136" s="373"/>
      <c r="Q136" s="181" t="e">
        <f>M136</f>
        <v>#REF!</v>
      </c>
      <c r="R136" s="324" t="e">
        <f>IF(L136="","",N136+P136)</f>
        <v>#REF!</v>
      </c>
      <c r="S136" s="374" t="e">
        <f>M136</f>
        <v>#REF!</v>
      </c>
      <c r="T136" s="843"/>
      <c r="U136" s="844"/>
      <c r="Y136" s="132"/>
    </row>
    <row r="137" spans="1:31" s="25" customFormat="1" ht="34.5" customHeight="1" x14ac:dyDescent="0.15">
      <c r="B137" s="704" t="e">
        <f>#REF!</f>
        <v>#REF!</v>
      </c>
      <c r="C137" s="704"/>
      <c r="D137" s="705" t="e">
        <f>#REF!</f>
        <v>#REF!</v>
      </c>
      <c r="E137" s="705"/>
      <c r="F137" s="705"/>
      <c r="G137" s="730" t="e">
        <f>#REF!</f>
        <v>#REF!</v>
      </c>
      <c r="H137" s="731"/>
      <c r="I137" s="731"/>
      <c r="J137" s="731"/>
      <c r="K137" s="732"/>
      <c r="L137" s="179" t="e">
        <f>IF(#REF!="","",#REF!)</f>
        <v>#REF!</v>
      </c>
      <c r="M137" s="319" t="e">
        <f>#REF!</f>
        <v>#REF!</v>
      </c>
      <c r="N137" s="372"/>
      <c r="O137" s="181" t="e">
        <f t="shared" ref="O137:O145" si="0">M137</f>
        <v>#REF!</v>
      </c>
      <c r="P137" s="372"/>
      <c r="Q137" s="181" t="e">
        <f t="shared" ref="Q137:Q145" si="1">M137</f>
        <v>#REF!</v>
      </c>
      <c r="R137" s="324" t="e">
        <f>IF(L137="","",N137+P137)</f>
        <v>#REF!</v>
      </c>
      <c r="S137" s="375" t="e">
        <f t="shared" ref="S137:S145" si="2">M137</f>
        <v>#REF!</v>
      </c>
      <c r="T137" s="843"/>
      <c r="U137" s="844"/>
      <c r="Y137" s="132"/>
    </row>
    <row r="138" spans="1:31" s="25" customFormat="1" ht="34.5" customHeight="1" x14ac:dyDescent="0.15">
      <c r="B138" s="704" t="e">
        <f>#REF!</f>
        <v>#REF!</v>
      </c>
      <c r="C138" s="704"/>
      <c r="D138" s="705" t="e">
        <f>#REF!</f>
        <v>#REF!</v>
      </c>
      <c r="E138" s="705"/>
      <c r="F138" s="705"/>
      <c r="G138" s="730" t="e">
        <f>#REF!</f>
        <v>#REF!</v>
      </c>
      <c r="H138" s="731"/>
      <c r="I138" s="731"/>
      <c r="J138" s="731"/>
      <c r="K138" s="732"/>
      <c r="L138" s="179" t="e">
        <f>IF(#REF!="","",#REF!)</f>
        <v>#REF!</v>
      </c>
      <c r="M138" s="319" t="e">
        <f>#REF!</f>
        <v>#REF!</v>
      </c>
      <c r="N138" s="372"/>
      <c r="O138" s="181" t="e">
        <f t="shared" si="0"/>
        <v>#REF!</v>
      </c>
      <c r="P138" s="372"/>
      <c r="Q138" s="181" t="e">
        <f t="shared" si="1"/>
        <v>#REF!</v>
      </c>
      <c r="R138" s="324" t="e">
        <f>IF(L138="","",N138+P138)</f>
        <v>#REF!</v>
      </c>
      <c r="S138" s="375" t="e">
        <f t="shared" si="2"/>
        <v>#REF!</v>
      </c>
      <c r="T138" s="843"/>
      <c r="U138" s="844"/>
      <c r="Y138" s="132"/>
    </row>
    <row r="139" spans="1:31" s="25" customFormat="1" ht="34.5" customHeight="1" x14ac:dyDescent="0.15">
      <c r="B139" s="704" t="e">
        <f>#REF!</f>
        <v>#REF!</v>
      </c>
      <c r="C139" s="704"/>
      <c r="D139" s="705" t="e">
        <f>#REF!</f>
        <v>#REF!</v>
      </c>
      <c r="E139" s="705"/>
      <c r="F139" s="705"/>
      <c r="G139" s="730" t="e">
        <f>#REF!</f>
        <v>#REF!</v>
      </c>
      <c r="H139" s="731"/>
      <c r="I139" s="731"/>
      <c r="J139" s="731"/>
      <c r="K139" s="732"/>
      <c r="L139" s="179" t="e">
        <f>IF(#REF!="","",#REF!)</f>
        <v>#REF!</v>
      </c>
      <c r="M139" s="319" t="e">
        <f>#REF!</f>
        <v>#REF!</v>
      </c>
      <c r="N139" s="372"/>
      <c r="O139" s="181" t="e">
        <f t="shared" si="0"/>
        <v>#REF!</v>
      </c>
      <c r="P139" s="372"/>
      <c r="Q139" s="181" t="e">
        <f t="shared" si="1"/>
        <v>#REF!</v>
      </c>
      <c r="R139" s="324" t="e">
        <f>IF(L139="","",N139+P139)</f>
        <v>#REF!</v>
      </c>
      <c r="S139" s="375" t="e">
        <f t="shared" si="2"/>
        <v>#REF!</v>
      </c>
      <c r="T139" s="843"/>
      <c r="U139" s="844"/>
      <c r="Y139" s="132"/>
    </row>
    <row r="140" spans="1:31" s="25" customFormat="1" ht="34.5" customHeight="1" x14ac:dyDescent="0.15">
      <c r="B140" s="704" t="e">
        <f>#REF!</f>
        <v>#REF!</v>
      </c>
      <c r="C140" s="704"/>
      <c r="D140" s="729" t="e">
        <f>#REF!</f>
        <v>#REF!</v>
      </c>
      <c r="E140" s="729"/>
      <c r="F140" s="729"/>
      <c r="G140" s="730" t="e">
        <f>#REF!</f>
        <v>#REF!</v>
      </c>
      <c r="H140" s="731"/>
      <c r="I140" s="731"/>
      <c r="J140" s="731"/>
      <c r="K140" s="732"/>
      <c r="L140" s="179" t="e">
        <f>IF(#REF!="","",#REF!)</f>
        <v>#REF!</v>
      </c>
      <c r="M140" s="319" t="e">
        <f>#REF!</f>
        <v>#REF!</v>
      </c>
      <c r="N140" s="372"/>
      <c r="O140" s="181" t="e">
        <f t="shared" si="0"/>
        <v>#REF!</v>
      </c>
      <c r="P140" s="372"/>
      <c r="Q140" s="181" t="e">
        <f t="shared" si="1"/>
        <v>#REF!</v>
      </c>
      <c r="R140" s="324" t="e">
        <f t="shared" ref="R140:R145" si="3">IF(L140="","",N140+P140)</f>
        <v>#REF!</v>
      </c>
      <c r="S140" s="375" t="e">
        <f t="shared" si="2"/>
        <v>#REF!</v>
      </c>
      <c r="T140" s="843"/>
      <c r="U140" s="844"/>
      <c r="Y140" s="132" t="e">
        <f t="shared" ref="Y140:Y141" si="4">D140</f>
        <v>#REF!</v>
      </c>
    </row>
    <row r="141" spans="1:31" s="25" customFormat="1" ht="34.5" customHeight="1" x14ac:dyDescent="0.15">
      <c r="B141" s="704" t="e">
        <f>#REF!</f>
        <v>#REF!</v>
      </c>
      <c r="C141" s="704"/>
      <c r="D141" s="729" t="e">
        <f>#REF!</f>
        <v>#REF!</v>
      </c>
      <c r="E141" s="729"/>
      <c r="F141" s="729"/>
      <c r="G141" s="730" t="e">
        <f>#REF!</f>
        <v>#REF!</v>
      </c>
      <c r="H141" s="731"/>
      <c r="I141" s="731"/>
      <c r="J141" s="731"/>
      <c r="K141" s="732"/>
      <c r="L141" s="179" t="e">
        <f>IF(#REF!="","",#REF!)</f>
        <v>#REF!</v>
      </c>
      <c r="M141" s="319" t="e">
        <f>#REF!</f>
        <v>#REF!</v>
      </c>
      <c r="N141" s="372"/>
      <c r="O141" s="181" t="e">
        <f t="shared" si="0"/>
        <v>#REF!</v>
      </c>
      <c r="P141" s="372"/>
      <c r="Q141" s="181" t="e">
        <f t="shared" si="1"/>
        <v>#REF!</v>
      </c>
      <c r="R141" s="324" t="e">
        <f t="shared" si="3"/>
        <v>#REF!</v>
      </c>
      <c r="S141" s="375" t="e">
        <f t="shared" si="2"/>
        <v>#REF!</v>
      </c>
      <c r="T141" s="843"/>
      <c r="U141" s="844"/>
      <c r="Y141" s="132" t="e">
        <f t="shared" si="4"/>
        <v>#REF!</v>
      </c>
    </row>
    <row r="142" spans="1:31" s="25" customFormat="1" ht="34.5" customHeight="1" x14ac:dyDescent="0.15">
      <c r="B142" s="704" t="e">
        <f>#REF!</f>
        <v>#REF!</v>
      </c>
      <c r="C142" s="704"/>
      <c r="D142" s="729" t="e">
        <f>#REF!</f>
        <v>#REF!</v>
      </c>
      <c r="E142" s="729"/>
      <c r="F142" s="729"/>
      <c r="G142" s="730" t="e">
        <f>#REF!</f>
        <v>#REF!</v>
      </c>
      <c r="H142" s="731"/>
      <c r="I142" s="731"/>
      <c r="J142" s="731"/>
      <c r="K142" s="732"/>
      <c r="L142" s="179" t="e">
        <f>IF(#REF!="","",#REF!)</f>
        <v>#REF!</v>
      </c>
      <c r="M142" s="319" t="e">
        <f>#REF!</f>
        <v>#REF!</v>
      </c>
      <c r="N142" s="372"/>
      <c r="O142" s="181" t="e">
        <f t="shared" si="0"/>
        <v>#REF!</v>
      </c>
      <c r="P142" s="372"/>
      <c r="Q142" s="181" t="e">
        <f t="shared" si="1"/>
        <v>#REF!</v>
      </c>
      <c r="R142" s="324" t="e">
        <f t="shared" si="3"/>
        <v>#REF!</v>
      </c>
      <c r="S142" s="375" t="e">
        <f t="shared" si="2"/>
        <v>#REF!</v>
      </c>
      <c r="T142" s="843"/>
      <c r="U142" s="844"/>
      <c r="Y142" s="132"/>
    </row>
    <row r="143" spans="1:31" s="25" customFormat="1" ht="34.5" customHeight="1" x14ac:dyDescent="0.15">
      <c r="B143" s="704" t="e">
        <f>#REF!</f>
        <v>#REF!</v>
      </c>
      <c r="C143" s="704"/>
      <c r="D143" s="729" t="e">
        <f>#REF!</f>
        <v>#REF!</v>
      </c>
      <c r="E143" s="729"/>
      <c r="F143" s="729"/>
      <c r="G143" s="730" t="e">
        <f>#REF!</f>
        <v>#REF!</v>
      </c>
      <c r="H143" s="731"/>
      <c r="I143" s="731"/>
      <c r="J143" s="731"/>
      <c r="K143" s="732"/>
      <c r="L143" s="179" t="e">
        <f>IF(#REF!="","",#REF!)</f>
        <v>#REF!</v>
      </c>
      <c r="M143" s="319" t="e">
        <f>#REF!</f>
        <v>#REF!</v>
      </c>
      <c r="N143" s="372"/>
      <c r="O143" s="181" t="e">
        <f t="shared" si="0"/>
        <v>#REF!</v>
      </c>
      <c r="P143" s="372"/>
      <c r="Q143" s="181" t="e">
        <f t="shared" si="1"/>
        <v>#REF!</v>
      </c>
      <c r="R143" s="324" t="e">
        <f t="shared" si="3"/>
        <v>#REF!</v>
      </c>
      <c r="S143" s="375" t="e">
        <f t="shared" si="2"/>
        <v>#REF!</v>
      </c>
      <c r="T143" s="843"/>
      <c r="U143" s="844"/>
      <c r="Y143" s="132"/>
    </row>
    <row r="144" spans="1:31" s="25" customFormat="1" ht="34.5" customHeight="1" x14ac:dyDescent="0.15">
      <c r="B144" s="704" t="e">
        <f>#REF!</f>
        <v>#REF!</v>
      </c>
      <c r="C144" s="704"/>
      <c r="D144" s="729" t="e">
        <f>#REF!</f>
        <v>#REF!</v>
      </c>
      <c r="E144" s="729"/>
      <c r="F144" s="729"/>
      <c r="G144" s="730" t="e">
        <f>#REF!</f>
        <v>#REF!</v>
      </c>
      <c r="H144" s="731"/>
      <c r="I144" s="731"/>
      <c r="J144" s="731"/>
      <c r="K144" s="732"/>
      <c r="L144" s="179" t="e">
        <f>IF(#REF!="","",#REF!)</f>
        <v>#REF!</v>
      </c>
      <c r="M144" s="319" t="e">
        <f>#REF!</f>
        <v>#REF!</v>
      </c>
      <c r="N144" s="372"/>
      <c r="O144" s="181" t="e">
        <f t="shared" si="0"/>
        <v>#REF!</v>
      </c>
      <c r="P144" s="372"/>
      <c r="Q144" s="181" t="e">
        <f t="shared" si="1"/>
        <v>#REF!</v>
      </c>
      <c r="R144" s="324" t="e">
        <f t="shared" si="3"/>
        <v>#REF!</v>
      </c>
      <c r="S144" s="374" t="e">
        <f t="shared" si="2"/>
        <v>#REF!</v>
      </c>
      <c r="T144" s="843"/>
      <c r="U144" s="844"/>
      <c r="Y144" s="132"/>
    </row>
    <row r="145" spans="1:25" s="25" customFormat="1" ht="34.5" customHeight="1" x14ac:dyDescent="0.15">
      <c r="B145" s="704" t="e">
        <f>#REF!</f>
        <v>#REF!</v>
      </c>
      <c r="C145" s="704"/>
      <c r="D145" s="729" t="e">
        <f>#REF!</f>
        <v>#REF!</v>
      </c>
      <c r="E145" s="729"/>
      <c r="F145" s="729"/>
      <c r="G145" s="730" t="e">
        <f>#REF!</f>
        <v>#REF!</v>
      </c>
      <c r="H145" s="731"/>
      <c r="I145" s="731"/>
      <c r="J145" s="731"/>
      <c r="K145" s="732"/>
      <c r="L145" s="179" t="e">
        <f>IF(#REF!="","",#REF!)</f>
        <v>#REF!</v>
      </c>
      <c r="M145" s="319" t="e">
        <f>#REF!</f>
        <v>#REF!</v>
      </c>
      <c r="N145" s="372"/>
      <c r="O145" s="181" t="e">
        <f t="shared" si="0"/>
        <v>#REF!</v>
      </c>
      <c r="P145" s="372"/>
      <c r="Q145" s="181" t="e">
        <f t="shared" si="1"/>
        <v>#REF!</v>
      </c>
      <c r="R145" s="324" t="e">
        <f t="shared" si="3"/>
        <v>#REF!</v>
      </c>
      <c r="S145" s="374" t="e">
        <f t="shared" si="2"/>
        <v>#REF!</v>
      </c>
      <c r="T145" s="843"/>
      <c r="U145" s="844"/>
      <c r="Y145" s="132"/>
    </row>
    <row r="146" spans="1:25" s="25" customFormat="1" ht="34.5" customHeight="1" x14ac:dyDescent="0.15">
      <c r="B146" s="704" t="e">
        <f>#REF!</f>
        <v>#REF!</v>
      </c>
      <c r="C146" s="704"/>
      <c r="D146" s="729" t="e">
        <f>#REF!</f>
        <v>#REF!</v>
      </c>
      <c r="E146" s="729"/>
      <c r="F146" s="729"/>
      <c r="G146" s="730" t="e">
        <f>#REF!</f>
        <v>#REF!</v>
      </c>
      <c r="H146" s="731"/>
      <c r="I146" s="731"/>
      <c r="J146" s="731"/>
      <c r="K146" s="732"/>
      <c r="L146" s="179" t="e">
        <f>IF(#REF!="","",#REF!)</f>
        <v>#REF!</v>
      </c>
      <c r="M146" s="319" t="e">
        <f>#REF!</f>
        <v>#REF!</v>
      </c>
      <c r="N146" s="372"/>
      <c r="O146" s="181" t="e">
        <f>M146</f>
        <v>#REF!</v>
      </c>
      <c r="P146" s="372"/>
      <c r="Q146" s="181" t="e">
        <f>M146</f>
        <v>#REF!</v>
      </c>
      <c r="R146" s="324" t="e">
        <f>IF(L146="","",N146+P146)</f>
        <v>#REF!</v>
      </c>
      <c r="S146" s="375" t="e">
        <f>M146</f>
        <v>#REF!</v>
      </c>
      <c r="T146" s="843"/>
      <c r="U146" s="844"/>
      <c r="Y146" s="132"/>
    </row>
    <row r="147" spans="1:25" ht="21" customHeight="1" x14ac:dyDescent="0.15">
      <c r="B147" s="765"/>
      <c r="C147" s="765"/>
      <c r="D147" s="176" t="s">
        <v>286</v>
      </c>
      <c r="E147" s="176"/>
      <c r="F147" s="176"/>
      <c r="G147" s="299"/>
      <c r="H147" s="299"/>
      <c r="I147" s="299"/>
      <c r="J147" s="299"/>
      <c r="K147" s="299"/>
      <c r="L147" s="180"/>
      <c r="M147" s="178"/>
      <c r="N147" s="300"/>
      <c r="O147" s="294"/>
      <c r="P147" s="300"/>
      <c r="Q147" s="294"/>
      <c r="R147" s="300"/>
      <c r="S147" s="294"/>
      <c r="T147" s="177"/>
      <c r="U147" s="177"/>
      <c r="Y147" s="132"/>
    </row>
    <row r="148" spans="1:25" ht="21" customHeight="1" x14ac:dyDescent="0.15">
      <c r="B148" s="26" t="s">
        <v>289</v>
      </c>
      <c r="C148" s="28"/>
      <c r="D148" s="170"/>
      <c r="E148" s="170"/>
      <c r="F148" s="170"/>
      <c r="G148" s="170"/>
      <c r="H148" s="170"/>
      <c r="I148" s="170"/>
      <c r="J148" s="170"/>
      <c r="K148" s="170"/>
      <c r="L148" s="170"/>
      <c r="M148" s="170"/>
      <c r="N148" s="28"/>
      <c r="O148" s="28"/>
      <c r="P148" s="28"/>
      <c r="Q148" s="28"/>
      <c r="R148" s="28"/>
      <c r="S148" s="28"/>
      <c r="T148" s="28"/>
      <c r="U148" s="28"/>
      <c r="Y148" s="132"/>
    </row>
    <row r="149" spans="1:25" ht="8.25" customHeight="1" x14ac:dyDescent="0.15"/>
    <row r="150" spans="1:25" s="25" customFormat="1" ht="20.25" customHeight="1" x14ac:dyDescent="0.15">
      <c r="A150" s="26"/>
      <c r="B150" s="89" t="s">
        <v>51</v>
      </c>
      <c r="C150" s="90"/>
      <c r="D150" s="90"/>
      <c r="E150" s="90"/>
      <c r="F150" s="90"/>
      <c r="G150" s="91"/>
      <c r="H150" s="91"/>
      <c r="I150" s="92"/>
      <c r="J150" s="92"/>
      <c r="K150" s="92"/>
      <c r="L150" s="92"/>
      <c r="M150" s="93"/>
      <c r="N150" s="93"/>
      <c r="O150" s="93"/>
      <c r="P150" s="93"/>
      <c r="Q150" s="93"/>
      <c r="R150" s="93"/>
      <c r="S150" s="93"/>
      <c r="T150" s="93"/>
      <c r="U150" s="94"/>
      <c r="V150" s="26"/>
    </row>
    <row r="151" spans="1:25" s="25" customFormat="1" ht="18.75" customHeight="1" x14ac:dyDescent="0.15">
      <c r="A151" s="26"/>
      <c r="B151" s="296" t="s">
        <v>46</v>
      </c>
      <c r="C151" s="28"/>
      <c r="D151" s="28"/>
      <c r="E151" s="28"/>
      <c r="F151" s="28"/>
      <c r="G151" s="28"/>
      <c r="H151" s="28"/>
      <c r="I151" s="28"/>
      <c r="J151" s="28"/>
      <c r="K151" s="28"/>
      <c r="L151" s="750"/>
      <c r="M151" s="751"/>
      <c r="N151" s="27"/>
      <c r="O151" s="27"/>
      <c r="P151" s="27"/>
      <c r="Q151" s="27"/>
      <c r="R151" s="27"/>
      <c r="S151" s="27"/>
      <c r="T151" s="27"/>
      <c r="U151" s="95"/>
      <c r="V151" s="27"/>
      <c r="W151" s="14"/>
      <c r="X151" s="14"/>
    </row>
    <row r="152" spans="1:25" s="25" customFormat="1" ht="7.5" customHeight="1" x14ac:dyDescent="0.15">
      <c r="A152" s="26"/>
      <c r="B152" s="296"/>
      <c r="C152" s="28"/>
      <c r="D152" s="28"/>
      <c r="E152" s="28"/>
      <c r="F152" s="28"/>
      <c r="G152" s="28"/>
      <c r="H152" s="28"/>
      <c r="I152" s="28"/>
      <c r="J152" s="28"/>
      <c r="K152" s="28"/>
      <c r="L152" s="297"/>
      <c r="M152" s="297"/>
      <c r="N152" s="27"/>
      <c r="O152" s="27"/>
      <c r="P152" s="27"/>
      <c r="Q152" s="27"/>
      <c r="R152" s="27"/>
      <c r="S152" s="27"/>
      <c r="T152" s="27"/>
      <c r="U152" s="95"/>
      <c r="V152" s="27"/>
      <c r="W152" s="14"/>
      <c r="X152" s="14"/>
    </row>
    <row r="153" spans="1:25" s="25" customFormat="1" ht="20.25" customHeight="1" x14ac:dyDescent="0.15">
      <c r="A153" s="26"/>
      <c r="B153" s="298" t="s">
        <v>47</v>
      </c>
      <c r="C153" s="164"/>
      <c r="D153" s="164"/>
      <c r="E153" s="164"/>
      <c r="F153" s="164"/>
      <c r="G153" s="164"/>
      <c r="H153" s="164"/>
      <c r="I153" s="164"/>
      <c r="J153" s="164"/>
      <c r="K153" s="164"/>
      <c r="L153" s="750"/>
      <c r="M153" s="751"/>
      <c r="N153" s="97"/>
      <c r="O153" s="97"/>
      <c r="P153" s="97"/>
      <c r="Q153" s="97"/>
      <c r="R153" s="97"/>
      <c r="S153" s="97"/>
      <c r="T153" s="97"/>
      <c r="U153" s="98"/>
      <c r="V153" s="27"/>
      <c r="W153" s="14"/>
      <c r="X153" s="14"/>
    </row>
  </sheetData>
  <sheetProtection algorithmName="SHA-512" hashValue="mdiN+gmeuwkqtRcLLxnn125KFN8sMqlPTJ+1Rw5twCnonORKp4JChgb9BRuUHH3GPkfcIAzZrj5Kacn7e0Ohzg==" saltValue="s5oE8yA3Q42xXXGh98ApFA==" spinCount="100000" sheet="1" insertRows="0" deleteRows="0"/>
  <dataConsolidate/>
  <mergeCells count="317">
    <mergeCell ref="T146:U146"/>
    <mergeCell ref="E96:M96"/>
    <mergeCell ref="E97:M97"/>
    <mergeCell ref="E122:M122"/>
    <mergeCell ref="E114:M114"/>
    <mergeCell ref="E115:M115"/>
    <mergeCell ref="B44:E44"/>
    <mergeCell ref="B55:E55"/>
    <mergeCell ref="D61:E64"/>
    <mergeCell ref="D65:E67"/>
    <mergeCell ref="D68:E70"/>
    <mergeCell ref="T62:U62"/>
    <mergeCell ref="B51:U51"/>
    <mergeCell ref="N61:N62"/>
    <mergeCell ref="B56:B74"/>
    <mergeCell ref="F47:J47"/>
    <mergeCell ref="F48:J48"/>
    <mergeCell ref="O57:O58"/>
    <mergeCell ref="B47:E47"/>
    <mergeCell ref="B48:E48"/>
    <mergeCell ref="O59:O60"/>
    <mergeCell ref="Q59:U60"/>
    <mergeCell ref="P71:U71"/>
    <mergeCell ref="T143:U143"/>
    <mergeCell ref="T144:U144"/>
    <mergeCell ref="T145:U145"/>
    <mergeCell ref="G142:K142"/>
    <mergeCell ref="G143:K143"/>
    <mergeCell ref="N133:U133"/>
    <mergeCell ref="T140:U140"/>
    <mergeCell ref="T141:U141"/>
    <mergeCell ref="G136:K136"/>
    <mergeCell ref="G134:K135"/>
    <mergeCell ref="T137:U137"/>
    <mergeCell ref="G145:K145"/>
    <mergeCell ref="G144:K144"/>
    <mergeCell ref="T139:U139"/>
    <mergeCell ref="T142:U142"/>
    <mergeCell ref="T134:U135"/>
    <mergeCell ref="T136:U136"/>
    <mergeCell ref="N135:O135"/>
    <mergeCell ref="P135:Q135"/>
    <mergeCell ref="R135:S135"/>
    <mergeCell ref="T138:U138"/>
    <mergeCell ref="G138:K138"/>
    <mergeCell ref="G139:K139"/>
    <mergeCell ref="B133:M133"/>
    <mergeCell ref="B136:C136"/>
    <mergeCell ref="P125:U125"/>
    <mergeCell ref="B125:M125"/>
    <mergeCell ref="P118:U118"/>
    <mergeCell ref="P111:U111"/>
    <mergeCell ref="P114:U114"/>
    <mergeCell ref="B76:C77"/>
    <mergeCell ref="D76:M77"/>
    <mergeCell ref="N76:N77"/>
    <mergeCell ref="O76:O77"/>
    <mergeCell ref="Q76:U77"/>
    <mergeCell ref="E113:M113"/>
    <mergeCell ref="P97:U97"/>
    <mergeCell ref="P122:U122"/>
    <mergeCell ref="E111:M111"/>
    <mergeCell ref="P116:U116"/>
    <mergeCell ref="P117:U117"/>
    <mergeCell ref="P113:U113"/>
    <mergeCell ref="E119:M119"/>
    <mergeCell ref="E121:M121"/>
    <mergeCell ref="E107:M107"/>
    <mergeCell ref="E110:U110"/>
    <mergeCell ref="B124:N124"/>
    <mergeCell ref="C105:D110"/>
    <mergeCell ref="E118:M118"/>
    <mergeCell ref="B88:B99"/>
    <mergeCell ref="E94:M95"/>
    <mergeCell ref="P108:U108"/>
    <mergeCell ref="P107:U107"/>
    <mergeCell ref="P119:U119"/>
    <mergeCell ref="P120:U120"/>
    <mergeCell ref="P115:U115"/>
    <mergeCell ref="E120:M120"/>
    <mergeCell ref="P106:U106"/>
    <mergeCell ref="P105:U105"/>
    <mergeCell ref="Q94:U95"/>
    <mergeCell ref="E90:M90"/>
    <mergeCell ref="C111:D111"/>
    <mergeCell ref="B114:D122"/>
    <mergeCell ref="B113:D113"/>
    <mergeCell ref="P121:U121"/>
    <mergeCell ref="E98:M98"/>
    <mergeCell ref="E99:M99"/>
    <mergeCell ref="P101:U101"/>
    <mergeCell ref="P100:U100"/>
    <mergeCell ref="P98:U98"/>
    <mergeCell ref="Q92:U93"/>
    <mergeCell ref="E91:M91"/>
    <mergeCell ref="F64:M64"/>
    <mergeCell ref="F65:M65"/>
    <mergeCell ref="F66:M66"/>
    <mergeCell ref="F67:M67"/>
    <mergeCell ref="F68:M68"/>
    <mergeCell ref="P70:U70"/>
    <mergeCell ref="P99:U99"/>
    <mergeCell ref="Q78:U78"/>
    <mergeCell ref="Q79:U79"/>
    <mergeCell ref="Q80:U80"/>
    <mergeCell ref="Q81:U81"/>
    <mergeCell ref="P87:U87"/>
    <mergeCell ref="P88:U88"/>
    <mergeCell ref="P89:U89"/>
    <mergeCell ref="P90:U90"/>
    <mergeCell ref="P65:U65"/>
    <mergeCell ref="P66:U66"/>
    <mergeCell ref="F72:M72"/>
    <mergeCell ref="E87:M87"/>
    <mergeCell ref="E89:M89"/>
    <mergeCell ref="F69:M69"/>
    <mergeCell ref="F70:M70"/>
    <mergeCell ref="Q83:U83"/>
    <mergeCell ref="Q84:U84"/>
    <mergeCell ref="D83:M83"/>
    <mergeCell ref="F73:M73"/>
    <mergeCell ref="F74:M74"/>
    <mergeCell ref="D71:E73"/>
    <mergeCell ref="D74:E74"/>
    <mergeCell ref="D82:M82"/>
    <mergeCell ref="P91:U91"/>
    <mergeCell ref="F71:M71"/>
    <mergeCell ref="O92:O93"/>
    <mergeCell ref="Q82:U82"/>
    <mergeCell ref="A14:V14"/>
    <mergeCell ref="M15:N15"/>
    <mergeCell ref="O15:U15"/>
    <mergeCell ref="L18:O18"/>
    <mergeCell ref="L21:O21"/>
    <mergeCell ref="L22:O22"/>
    <mergeCell ref="P38:U38"/>
    <mergeCell ref="P36:U36"/>
    <mergeCell ref="P37:U37"/>
    <mergeCell ref="P35:U35"/>
    <mergeCell ref="D19:K19"/>
    <mergeCell ref="D20:K20"/>
    <mergeCell ref="D21:K21"/>
    <mergeCell ref="D32:K32"/>
    <mergeCell ref="D33:K33"/>
    <mergeCell ref="D34:K34"/>
    <mergeCell ref="B26:B40"/>
    <mergeCell ref="D22:K22"/>
    <mergeCell ref="D23:K23"/>
    <mergeCell ref="C24:K24"/>
    <mergeCell ref="D39:K39"/>
    <mergeCell ref="C40:K40"/>
    <mergeCell ref="B18:B24"/>
    <mergeCell ref="C18:K18"/>
    <mergeCell ref="L19:O19"/>
    <mergeCell ref="L20:O20"/>
    <mergeCell ref="P20:U20"/>
    <mergeCell ref="P21:U21"/>
    <mergeCell ref="P22:U22"/>
    <mergeCell ref="P18:U18"/>
    <mergeCell ref="P19:U19"/>
    <mergeCell ref="L33:O33"/>
    <mergeCell ref="L34:O34"/>
    <mergeCell ref="P23:U23"/>
    <mergeCell ref="P24:U24"/>
    <mergeCell ref="P30:U30"/>
    <mergeCell ref="P31:U31"/>
    <mergeCell ref="P27:U27"/>
    <mergeCell ref="P26:U26"/>
    <mergeCell ref="L26:O26"/>
    <mergeCell ref="P34:U34"/>
    <mergeCell ref="P32:U32"/>
    <mergeCell ref="P33:U33"/>
    <mergeCell ref="L23:O23"/>
    <mergeCell ref="L24:O24"/>
    <mergeCell ref="C26:K26"/>
    <mergeCell ref="D27:K27"/>
    <mergeCell ref="L27:O27"/>
    <mergeCell ref="L30:O30"/>
    <mergeCell ref="L38:O38"/>
    <mergeCell ref="L39:O39"/>
    <mergeCell ref="L40:O40"/>
    <mergeCell ref="D28:K28"/>
    <mergeCell ref="D29:K29"/>
    <mergeCell ref="D30:K30"/>
    <mergeCell ref="D31:K31"/>
    <mergeCell ref="L28:O28"/>
    <mergeCell ref="L29:O29"/>
    <mergeCell ref="F55:M55"/>
    <mergeCell ref="L151:M151"/>
    <mergeCell ref="L153:M153"/>
    <mergeCell ref="L32:O32"/>
    <mergeCell ref="A49:V49"/>
    <mergeCell ref="N134:S134"/>
    <mergeCell ref="N94:N95"/>
    <mergeCell ref="O94:O95"/>
    <mergeCell ref="B87:D87"/>
    <mergeCell ref="B100:B111"/>
    <mergeCell ref="P73:U73"/>
    <mergeCell ref="C61:C74"/>
    <mergeCell ref="P102:U102"/>
    <mergeCell ref="C94:D95"/>
    <mergeCell ref="E102:M102"/>
    <mergeCell ref="E101:M101"/>
    <mergeCell ref="E117:M117"/>
    <mergeCell ref="E116:M116"/>
    <mergeCell ref="B147:C147"/>
    <mergeCell ref="L135:M135"/>
    <mergeCell ref="B145:C145"/>
    <mergeCell ref="B141:C141"/>
    <mergeCell ref="B142:C142"/>
    <mergeCell ref="B143:C143"/>
    <mergeCell ref="D136:F136"/>
    <mergeCell ref="B137:C137"/>
    <mergeCell ref="B138:C138"/>
    <mergeCell ref="D140:F140"/>
    <mergeCell ref="D141:F141"/>
    <mergeCell ref="D142:F142"/>
    <mergeCell ref="D143:F143"/>
    <mergeCell ref="D144:F144"/>
    <mergeCell ref="B134:C135"/>
    <mergeCell ref="D134:F135"/>
    <mergeCell ref="L134:M134"/>
    <mergeCell ref="B146:C146"/>
    <mergeCell ref="D146:F146"/>
    <mergeCell ref="G146:K146"/>
    <mergeCell ref="G137:K137"/>
    <mergeCell ref="P104:U104"/>
    <mergeCell ref="P103:U103"/>
    <mergeCell ref="P109:U109"/>
    <mergeCell ref="C100:D104"/>
    <mergeCell ref="E104:M104"/>
    <mergeCell ref="E103:M103"/>
    <mergeCell ref="B140:C140"/>
    <mergeCell ref="D137:F137"/>
    <mergeCell ref="D138:F138"/>
    <mergeCell ref="B144:C144"/>
    <mergeCell ref="D145:F145"/>
    <mergeCell ref="G141:K141"/>
    <mergeCell ref="G140:K140"/>
    <mergeCell ref="E100:M100"/>
    <mergeCell ref="E109:M109"/>
    <mergeCell ref="E108:M108"/>
    <mergeCell ref="B126:M127"/>
    <mergeCell ref="N126:N127"/>
    <mergeCell ref="O126:O127"/>
    <mergeCell ref="Q126:U127"/>
    <mergeCell ref="B139:C139"/>
    <mergeCell ref="D139:F139"/>
    <mergeCell ref="P130:Q131"/>
    <mergeCell ref="R130:R131"/>
    <mergeCell ref="S130:T131"/>
    <mergeCell ref="U130:U131"/>
    <mergeCell ref="C3:D3"/>
    <mergeCell ref="Q2:T2"/>
    <mergeCell ref="B11:S11"/>
    <mergeCell ref="F57:M58"/>
    <mergeCell ref="N57:N58"/>
    <mergeCell ref="F61:M62"/>
    <mergeCell ref="O61:O62"/>
    <mergeCell ref="P39:U39"/>
    <mergeCell ref="P28:U28"/>
    <mergeCell ref="P29:U29"/>
    <mergeCell ref="B52:V52"/>
    <mergeCell ref="P55:U55"/>
    <mergeCell ref="P56:U56"/>
    <mergeCell ref="F56:M56"/>
    <mergeCell ref="D35:K35"/>
    <mergeCell ref="D36:K36"/>
    <mergeCell ref="D38:K38"/>
    <mergeCell ref="F59:M60"/>
    <mergeCell ref="P64:U64"/>
    <mergeCell ref="P40:U40"/>
    <mergeCell ref="D37:K37"/>
    <mergeCell ref="B129:M129"/>
    <mergeCell ref="P129:R129"/>
    <mergeCell ref="S129:U129"/>
    <mergeCell ref="B130:M131"/>
    <mergeCell ref="N130:N131"/>
    <mergeCell ref="O130:O131"/>
    <mergeCell ref="N59:N60"/>
    <mergeCell ref="C96:D99"/>
    <mergeCell ref="G84:M84"/>
    <mergeCell ref="D84:F84"/>
    <mergeCell ref="D78:M78"/>
    <mergeCell ref="E88:M88"/>
    <mergeCell ref="D81:M81"/>
    <mergeCell ref="C88:D93"/>
    <mergeCell ref="P96:U96"/>
    <mergeCell ref="P74:U74"/>
    <mergeCell ref="P69:U69"/>
    <mergeCell ref="P72:U72"/>
    <mergeCell ref="E92:M93"/>
    <mergeCell ref="N92:N93"/>
    <mergeCell ref="C17:D17"/>
    <mergeCell ref="J17:M17"/>
    <mergeCell ref="B128:N128"/>
    <mergeCell ref="P5:T5"/>
    <mergeCell ref="P6:T6"/>
    <mergeCell ref="E106:M106"/>
    <mergeCell ref="E105:M105"/>
    <mergeCell ref="C56:E58"/>
    <mergeCell ref="C59:E60"/>
    <mergeCell ref="B78:C84"/>
    <mergeCell ref="D79:M79"/>
    <mergeCell ref="D80:M80"/>
    <mergeCell ref="F63:M63"/>
    <mergeCell ref="P67:U67"/>
    <mergeCell ref="F44:K44"/>
    <mergeCell ref="L31:O31"/>
    <mergeCell ref="L35:O35"/>
    <mergeCell ref="L36:O36"/>
    <mergeCell ref="L37:O37"/>
    <mergeCell ref="P68:U68"/>
    <mergeCell ref="Q57:U58"/>
    <mergeCell ref="P62:S62"/>
    <mergeCell ref="P61:U61"/>
    <mergeCell ref="P63:U63"/>
  </mergeCells>
  <phoneticPr fontId="3"/>
  <conditionalFormatting sqref="O15:U15">
    <cfRule type="expression" dxfId="0" priority="4">
      <formula>#REF!=""</formula>
    </cfRule>
  </conditionalFormatting>
  <dataValidations count="6">
    <dataValidation type="list" allowBlank="1" showInputMessage="1" showErrorMessage="1" sqref="T136:U146 B48:J48 L151:M151 L153:M153" xr:uid="{00000000-0002-0000-0900-000000000000}">
      <formula1>B.○か空白</formula1>
    </dataValidation>
    <dataValidation type="list" allowBlank="1" showInputMessage="1" showErrorMessage="1" sqref="O78:O84 O56:O74 O114:O122 N111:O111 O130:O131 O126:O127 O88:O109" xr:uid="{00000000-0002-0000-0900-000001000000}">
      <formula1>Ｃ2.実施欄</formula1>
    </dataValidation>
    <dataValidation type="list" allowBlank="1" showInputMessage="1" showErrorMessage="1" sqref="N56:N74 N78:N84 N130:N131 N114:N122 N126:N127 N88:N109" xr:uid="{00000000-0002-0000-0900-000002000000}">
      <formula1>Ｃ1.計画欄</formula1>
    </dataValidation>
    <dataValidation type="list" allowBlank="1" showInputMessage="1" showErrorMessage="1" sqref="B136:C146" xr:uid="{00000000-0002-0000-0900-000003000000}">
      <formula1>F.施設</formula1>
    </dataValidation>
    <dataValidation type="list" allowBlank="1" showInputMessage="1" sqref="D136:F146" xr:uid="{00000000-0002-0000-0900-000004000000}">
      <formula1>M.長寿命化</formula1>
    </dataValidation>
    <dataValidation type="list" allowBlank="1" showInputMessage="1" showErrorMessage="1" sqref="O136:O146 M136:M146 Q136:Q146 S136:S146" xr:uid="{00000000-0002-0000-0900-000005000000}">
      <formula1>G.単位</formula1>
    </dataValidation>
  </dataValidations>
  <printOptions horizontalCentered="1"/>
  <pageMargins left="0.59055118110236227" right="0.31496062992125984" top="0.59055118110236227" bottom="0.39370078740157483" header="0.51181102362204722" footer="0.51181102362204722"/>
  <pageSetup paperSize="9" fitToWidth="0" fitToHeight="0" orientation="portrait" cellComments="asDisplayed" r:id="rId1"/>
  <headerFooter alignWithMargins="0"/>
  <rowBreaks count="3" manualBreakCount="3">
    <brk id="12" max="16383" man="1"/>
    <brk id="41" max="16383" man="1"/>
    <brk id="75" max="16383" man="1"/>
  </rowBreaks>
  <ignoredErrors>
    <ignoredError sqref="C19:C23 C27 C32 C37:C3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G69"/>
  <sheetViews>
    <sheetView tabSelected="1" zoomScale="75" zoomScaleNormal="75" workbookViewId="0">
      <selection activeCell="C8" sqref="C8"/>
    </sheetView>
  </sheetViews>
  <sheetFormatPr defaultRowHeight="18" x14ac:dyDescent="0.15"/>
  <cols>
    <col min="1" max="2" width="7.625" style="378" customWidth="1"/>
    <col min="3" max="3" width="62.625" style="378" customWidth="1"/>
    <col min="4" max="4" width="6.625" style="378" customWidth="1"/>
    <col min="5" max="6" width="7.625" style="378" customWidth="1"/>
    <col min="7" max="7" width="62.625" style="378" customWidth="1"/>
    <col min="8" max="256" width="9" style="378"/>
    <col min="257" max="258" width="7.625" style="378" customWidth="1"/>
    <col min="259" max="259" width="62.625" style="378" customWidth="1"/>
    <col min="260" max="260" width="6.625" style="378" customWidth="1"/>
    <col min="261" max="262" width="7.625" style="378" customWidth="1"/>
    <col min="263" max="263" width="62.625" style="378" customWidth="1"/>
    <col min="264" max="512" width="9" style="378"/>
    <col min="513" max="514" width="7.625" style="378" customWidth="1"/>
    <col min="515" max="515" width="62.625" style="378" customWidth="1"/>
    <col min="516" max="516" width="6.625" style="378" customWidth="1"/>
    <col min="517" max="518" width="7.625" style="378" customWidth="1"/>
    <col min="519" max="519" width="62.625" style="378" customWidth="1"/>
    <col min="520" max="768" width="9" style="378"/>
    <col min="769" max="770" width="7.625" style="378" customWidth="1"/>
    <col min="771" max="771" width="62.625" style="378" customWidth="1"/>
    <col min="772" max="772" width="6.625" style="378" customWidth="1"/>
    <col min="773" max="774" width="7.625" style="378" customWidth="1"/>
    <col min="775" max="775" width="62.625" style="378" customWidth="1"/>
    <col min="776" max="1024" width="9" style="378"/>
    <col min="1025" max="1026" width="7.625" style="378" customWidth="1"/>
    <col min="1027" max="1027" width="62.625" style="378" customWidth="1"/>
    <col min="1028" max="1028" width="6.625" style="378" customWidth="1"/>
    <col min="1029" max="1030" width="7.625" style="378" customWidth="1"/>
    <col min="1031" max="1031" width="62.625" style="378" customWidth="1"/>
    <col min="1032" max="1280" width="9" style="378"/>
    <col min="1281" max="1282" width="7.625" style="378" customWidth="1"/>
    <col min="1283" max="1283" width="62.625" style="378" customWidth="1"/>
    <col min="1284" max="1284" width="6.625" style="378" customWidth="1"/>
    <col min="1285" max="1286" width="7.625" style="378" customWidth="1"/>
    <col min="1287" max="1287" width="62.625" style="378" customWidth="1"/>
    <col min="1288" max="1536" width="9" style="378"/>
    <col min="1537" max="1538" width="7.625" style="378" customWidth="1"/>
    <col min="1539" max="1539" width="62.625" style="378" customWidth="1"/>
    <col min="1540" max="1540" width="6.625" style="378" customWidth="1"/>
    <col min="1541" max="1542" width="7.625" style="378" customWidth="1"/>
    <col min="1543" max="1543" width="62.625" style="378" customWidth="1"/>
    <col min="1544" max="1792" width="9" style="378"/>
    <col min="1793" max="1794" width="7.625" style="378" customWidth="1"/>
    <col min="1795" max="1795" width="62.625" style="378" customWidth="1"/>
    <col min="1796" max="1796" width="6.625" style="378" customWidth="1"/>
    <col min="1797" max="1798" width="7.625" style="378" customWidth="1"/>
    <col min="1799" max="1799" width="62.625" style="378" customWidth="1"/>
    <col min="1800" max="2048" width="9" style="378"/>
    <col min="2049" max="2050" width="7.625" style="378" customWidth="1"/>
    <col min="2051" max="2051" width="62.625" style="378" customWidth="1"/>
    <col min="2052" max="2052" width="6.625" style="378" customWidth="1"/>
    <col min="2053" max="2054" width="7.625" style="378" customWidth="1"/>
    <col min="2055" max="2055" width="62.625" style="378" customWidth="1"/>
    <col min="2056" max="2304" width="9" style="378"/>
    <col min="2305" max="2306" width="7.625" style="378" customWidth="1"/>
    <col min="2307" max="2307" width="62.625" style="378" customWidth="1"/>
    <col min="2308" max="2308" width="6.625" style="378" customWidth="1"/>
    <col min="2309" max="2310" width="7.625" style="378" customWidth="1"/>
    <col min="2311" max="2311" width="62.625" style="378" customWidth="1"/>
    <col min="2312" max="2560" width="9" style="378"/>
    <col min="2561" max="2562" width="7.625" style="378" customWidth="1"/>
    <col min="2563" max="2563" width="62.625" style="378" customWidth="1"/>
    <col min="2564" max="2564" width="6.625" style="378" customWidth="1"/>
    <col min="2565" max="2566" width="7.625" style="378" customWidth="1"/>
    <col min="2567" max="2567" width="62.625" style="378" customWidth="1"/>
    <col min="2568" max="2816" width="9" style="378"/>
    <col min="2817" max="2818" width="7.625" style="378" customWidth="1"/>
    <col min="2819" max="2819" width="62.625" style="378" customWidth="1"/>
    <col min="2820" max="2820" width="6.625" style="378" customWidth="1"/>
    <col min="2821" max="2822" width="7.625" style="378" customWidth="1"/>
    <col min="2823" max="2823" width="62.625" style="378" customWidth="1"/>
    <col min="2824" max="3072" width="9" style="378"/>
    <col min="3073" max="3074" width="7.625" style="378" customWidth="1"/>
    <col min="3075" max="3075" width="62.625" style="378" customWidth="1"/>
    <col min="3076" max="3076" width="6.625" style="378" customWidth="1"/>
    <col min="3077" max="3078" width="7.625" style="378" customWidth="1"/>
    <col min="3079" max="3079" width="62.625" style="378" customWidth="1"/>
    <col min="3080" max="3328" width="9" style="378"/>
    <col min="3329" max="3330" width="7.625" style="378" customWidth="1"/>
    <col min="3331" max="3331" width="62.625" style="378" customWidth="1"/>
    <col min="3332" max="3332" width="6.625" style="378" customWidth="1"/>
    <col min="3333" max="3334" width="7.625" style="378" customWidth="1"/>
    <col min="3335" max="3335" width="62.625" style="378" customWidth="1"/>
    <col min="3336" max="3584" width="9" style="378"/>
    <col min="3585" max="3586" width="7.625" style="378" customWidth="1"/>
    <col min="3587" max="3587" width="62.625" style="378" customWidth="1"/>
    <col min="3588" max="3588" width="6.625" style="378" customWidth="1"/>
    <col min="3589" max="3590" width="7.625" style="378" customWidth="1"/>
    <col min="3591" max="3591" width="62.625" style="378" customWidth="1"/>
    <col min="3592" max="3840" width="9" style="378"/>
    <col min="3841" max="3842" width="7.625" style="378" customWidth="1"/>
    <col min="3843" max="3843" width="62.625" style="378" customWidth="1"/>
    <col min="3844" max="3844" width="6.625" style="378" customWidth="1"/>
    <col min="3845" max="3846" width="7.625" style="378" customWidth="1"/>
    <col min="3847" max="3847" width="62.625" style="378" customWidth="1"/>
    <col min="3848" max="4096" width="9" style="378"/>
    <col min="4097" max="4098" width="7.625" style="378" customWidth="1"/>
    <col min="4099" max="4099" width="62.625" style="378" customWidth="1"/>
    <col min="4100" max="4100" width="6.625" style="378" customWidth="1"/>
    <col min="4101" max="4102" width="7.625" style="378" customWidth="1"/>
    <col min="4103" max="4103" width="62.625" style="378" customWidth="1"/>
    <col min="4104" max="4352" width="9" style="378"/>
    <col min="4353" max="4354" width="7.625" style="378" customWidth="1"/>
    <col min="4355" max="4355" width="62.625" style="378" customWidth="1"/>
    <col min="4356" max="4356" width="6.625" style="378" customWidth="1"/>
    <col min="4357" max="4358" width="7.625" style="378" customWidth="1"/>
    <col min="4359" max="4359" width="62.625" style="378" customWidth="1"/>
    <col min="4360" max="4608" width="9" style="378"/>
    <col min="4609" max="4610" width="7.625" style="378" customWidth="1"/>
    <col min="4611" max="4611" width="62.625" style="378" customWidth="1"/>
    <col min="4612" max="4612" width="6.625" style="378" customWidth="1"/>
    <col min="4613" max="4614" width="7.625" style="378" customWidth="1"/>
    <col min="4615" max="4615" width="62.625" style="378" customWidth="1"/>
    <col min="4616" max="4864" width="9" style="378"/>
    <col min="4865" max="4866" width="7.625" style="378" customWidth="1"/>
    <col min="4867" max="4867" width="62.625" style="378" customWidth="1"/>
    <col min="4868" max="4868" width="6.625" style="378" customWidth="1"/>
    <col min="4869" max="4870" width="7.625" style="378" customWidth="1"/>
    <col min="4871" max="4871" width="62.625" style="378" customWidth="1"/>
    <col min="4872" max="5120" width="9" style="378"/>
    <col min="5121" max="5122" width="7.625" style="378" customWidth="1"/>
    <col min="5123" max="5123" width="62.625" style="378" customWidth="1"/>
    <col min="5124" max="5124" width="6.625" style="378" customWidth="1"/>
    <col min="5125" max="5126" width="7.625" style="378" customWidth="1"/>
    <col min="5127" max="5127" width="62.625" style="378" customWidth="1"/>
    <col min="5128" max="5376" width="9" style="378"/>
    <col min="5377" max="5378" width="7.625" style="378" customWidth="1"/>
    <col min="5379" max="5379" width="62.625" style="378" customWidth="1"/>
    <col min="5380" max="5380" width="6.625" style="378" customWidth="1"/>
    <col min="5381" max="5382" width="7.625" style="378" customWidth="1"/>
    <col min="5383" max="5383" width="62.625" style="378" customWidth="1"/>
    <col min="5384" max="5632" width="9" style="378"/>
    <col min="5633" max="5634" width="7.625" style="378" customWidth="1"/>
    <col min="5635" max="5635" width="62.625" style="378" customWidth="1"/>
    <col min="5636" max="5636" width="6.625" style="378" customWidth="1"/>
    <col min="5637" max="5638" width="7.625" style="378" customWidth="1"/>
    <col min="5639" max="5639" width="62.625" style="378" customWidth="1"/>
    <col min="5640" max="5888" width="9" style="378"/>
    <col min="5889" max="5890" width="7.625" style="378" customWidth="1"/>
    <col min="5891" max="5891" width="62.625" style="378" customWidth="1"/>
    <col min="5892" max="5892" width="6.625" style="378" customWidth="1"/>
    <col min="5893" max="5894" width="7.625" style="378" customWidth="1"/>
    <col min="5895" max="5895" width="62.625" style="378" customWidth="1"/>
    <col min="5896" max="6144" width="9" style="378"/>
    <col min="6145" max="6146" width="7.625" style="378" customWidth="1"/>
    <col min="6147" max="6147" width="62.625" style="378" customWidth="1"/>
    <col min="6148" max="6148" width="6.625" style="378" customWidth="1"/>
    <col min="6149" max="6150" width="7.625" style="378" customWidth="1"/>
    <col min="6151" max="6151" width="62.625" style="378" customWidth="1"/>
    <col min="6152" max="6400" width="9" style="378"/>
    <col min="6401" max="6402" width="7.625" style="378" customWidth="1"/>
    <col min="6403" max="6403" width="62.625" style="378" customWidth="1"/>
    <col min="6404" max="6404" width="6.625" style="378" customWidth="1"/>
    <col min="6405" max="6406" width="7.625" style="378" customWidth="1"/>
    <col min="6407" max="6407" width="62.625" style="378" customWidth="1"/>
    <col min="6408" max="6656" width="9" style="378"/>
    <col min="6657" max="6658" width="7.625" style="378" customWidth="1"/>
    <col min="6659" max="6659" width="62.625" style="378" customWidth="1"/>
    <col min="6660" max="6660" width="6.625" style="378" customWidth="1"/>
    <col min="6661" max="6662" width="7.625" style="378" customWidth="1"/>
    <col min="6663" max="6663" width="62.625" style="378" customWidth="1"/>
    <col min="6664" max="6912" width="9" style="378"/>
    <col min="6913" max="6914" width="7.625" style="378" customWidth="1"/>
    <col min="6915" max="6915" width="62.625" style="378" customWidth="1"/>
    <col min="6916" max="6916" width="6.625" style="378" customWidth="1"/>
    <col min="6917" max="6918" width="7.625" style="378" customWidth="1"/>
    <col min="6919" max="6919" width="62.625" style="378" customWidth="1"/>
    <col min="6920" max="7168" width="9" style="378"/>
    <col min="7169" max="7170" width="7.625" style="378" customWidth="1"/>
    <col min="7171" max="7171" width="62.625" style="378" customWidth="1"/>
    <col min="7172" max="7172" width="6.625" style="378" customWidth="1"/>
    <col min="7173" max="7174" width="7.625" style="378" customWidth="1"/>
    <col min="7175" max="7175" width="62.625" style="378" customWidth="1"/>
    <col min="7176" max="7424" width="9" style="378"/>
    <col min="7425" max="7426" width="7.625" style="378" customWidth="1"/>
    <col min="7427" max="7427" width="62.625" style="378" customWidth="1"/>
    <col min="7428" max="7428" width="6.625" style="378" customWidth="1"/>
    <col min="7429" max="7430" width="7.625" style="378" customWidth="1"/>
    <col min="7431" max="7431" width="62.625" style="378" customWidth="1"/>
    <col min="7432" max="7680" width="9" style="378"/>
    <col min="7681" max="7682" width="7.625" style="378" customWidth="1"/>
    <col min="7683" max="7683" width="62.625" style="378" customWidth="1"/>
    <col min="7684" max="7684" width="6.625" style="378" customWidth="1"/>
    <col min="7685" max="7686" width="7.625" style="378" customWidth="1"/>
    <col min="7687" max="7687" width="62.625" style="378" customWidth="1"/>
    <col min="7688" max="7936" width="9" style="378"/>
    <col min="7937" max="7938" width="7.625" style="378" customWidth="1"/>
    <col min="7939" max="7939" width="62.625" style="378" customWidth="1"/>
    <col min="7940" max="7940" width="6.625" style="378" customWidth="1"/>
    <col min="7941" max="7942" width="7.625" style="378" customWidth="1"/>
    <col min="7943" max="7943" width="62.625" style="378" customWidth="1"/>
    <col min="7944" max="8192" width="9" style="378"/>
    <col min="8193" max="8194" width="7.625" style="378" customWidth="1"/>
    <col min="8195" max="8195" width="62.625" style="378" customWidth="1"/>
    <col min="8196" max="8196" width="6.625" style="378" customWidth="1"/>
    <col min="8197" max="8198" width="7.625" style="378" customWidth="1"/>
    <col min="8199" max="8199" width="62.625" style="378" customWidth="1"/>
    <col min="8200" max="8448" width="9" style="378"/>
    <col min="8449" max="8450" width="7.625" style="378" customWidth="1"/>
    <col min="8451" max="8451" width="62.625" style="378" customWidth="1"/>
    <col min="8452" max="8452" width="6.625" style="378" customWidth="1"/>
    <col min="8453" max="8454" width="7.625" style="378" customWidth="1"/>
    <col min="8455" max="8455" width="62.625" style="378" customWidth="1"/>
    <col min="8456" max="8704" width="9" style="378"/>
    <col min="8705" max="8706" width="7.625" style="378" customWidth="1"/>
    <col min="8707" max="8707" width="62.625" style="378" customWidth="1"/>
    <col min="8708" max="8708" width="6.625" style="378" customWidth="1"/>
    <col min="8709" max="8710" width="7.625" style="378" customWidth="1"/>
    <col min="8711" max="8711" width="62.625" style="378" customWidth="1"/>
    <col min="8712" max="8960" width="9" style="378"/>
    <col min="8961" max="8962" width="7.625" style="378" customWidth="1"/>
    <col min="8963" max="8963" width="62.625" style="378" customWidth="1"/>
    <col min="8964" max="8964" width="6.625" style="378" customWidth="1"/>
    <col min="8965" max="8966" width="7.625" style="378" customWidth="1"/>
    <col min="8967" max="8967" width="62.625" style="378" customWidth="1"/>
    <col min="8968" max="9216" width="9" style="378"/>
    <col min="9217" max="9218" width="7.625" style="378" customWidth="1"/>
    <col min="9219" max="9219" width="62.625" style="378" customWidth="1"/>
    <col min="9220" max="9220" width="6.625" style="378" customWidth="1"/>
    <col min="9221" max="9222" width="7.625" style="378" customWidth="1"/>
    <col min="9223" max="9223" width="62.625" style="378" customWidth="1"/>
    <col min="9224" max="9472" width="9" style="378"/>
    <col min="9473" max="9474" width="7.625" style="378" customWidth="1"/>
    <col min="9475" max="9475" width="62.625" style="378" customWidth="1"/>
    <col min="9476" max="9476" width="6.625" style="378" customWidth="1"/>
    <col min="9477" max="9478" width="7.625" style="378" customWidth="1"/>
    <col min="9479" max="9479" width="62.625" style="378" customWidth="1"/>
    <col min="9480" max="9728" width="9" style="378"/>
    <col min="9729" max="9730" width="7.625" style="378" customWidth="1"/>
    <col min="9731" max="9731" width="62.625" style="378" customWidth="1"/>
    <col min="9732" max="9732" width="6.625" style="378" customWidth="1"/>
    <col min="9733" max="9734" width="7.625" style="378" customWidth="1"/>
    <col min="9735" max="9735" width="62.625" style="378" customWidth="1"/>
    <col min="9736" max="9984" width="9" style="378"/>
    <col min="9985" max="9986" width="7.625" style="378" customWidth="1"/>
    <col min="9987" max="9987" width="62.625" style="378" customWidth="1"/>
    <col min="9988" max="9988" width="6.625" style="378" customWidth="1"/>
    <col min="9989" max="9990" width="7.625" style="378" customWidth="1"/>
    <col min="9991" max="9991" width="62.625" style="378" customWidth="1"/>
    <col min="9992" max="10240" width="9" style="378"/>
    <col min="10241" max="10242" width="7.625" style="378" customWidth="1"/>
    <col min="10243" max="10243" width="62.625" style="378" customWidth="1"/>
    <col min="10244" max="10244" width="6.625" style="378" customWidth="1"/>
    <col min="10245" max="10246" width="7.625" style="378" customWidth="1"/>
    <col min="10247" max="10247" width="62.625" style="378" customWidth="1"/>
    <col min="10248" max="10496" width="9" style="378"/>
    <col min="10497" max="10498" width="7.625" style="378" customWidth="1"/>
    <col min="10499" max="10499" width="62.625" style="378" customWidth="1"/>
    <col min="10500" max="10500" width="6.625" style="378" customWidth="1"/>
    <col min="10501" max="10502" width="7.625" style="378" customWidth="1"/>
    <col min="10503" max="10503" width="62.625" style="378" customWidth="1"/>
    <col min="10504" max="10752" width="9" style="378"/>
    <col min="10753" max="10754" width="7.625" style="378" customWidth="1"/>
    <col min="10755" max="10755" width="62.625" style="378" customWidth="1"/>
    <col min="10756" max="10756" width="6.625" style="378" customWidth="1"/>
    <col min="10757" max="10758" width="7.625" style="378" customWidth="1"/>
    <col min="10759" max="10759" width="62.625" style="378" customWidth="1"/>
    <col min="10760" max="11008" width="9" style="378"/>
    <col min="11009" max="11010" width="7.625" style="378" customWidth="1"/>
    <col min="11011" max="11011" width="62.625" style="378" customWidth="1"/>
    <col min="11012" max="11012" width="6.625" style="378" customWidth="1"/>
    <col min="11013" max="11014" width="7.625" style="378" customWidth="1"/>
    <col min="11015" max="11015" width="62.625" style="378" customWidth="1"/>
    <col min="11016" max="11264" width="9" style="378"/>
    <col min="11265" max="11266" width="7.625" style="378" customWidth="1"/>
    <col min="11267" max="11267" width="62.625" style="378" customWidth="1"/>
    <col min="11268" max="11268" width="6.625" style="378" customWidth="1"/>
    <col min="11269" max="11270" width="7.625" style="378" customWidth="1"/>
    <col min="11271" max="11271" width="62.625" style="378" customWidth="1"/>
    <col min="11272" max="11520" width="9" style="378"/>
    <col min="11521" max="11522" width="7.625" style="378" customWidth="1"/>
    <col min="11523" max="11523" width="62.625" style="378" customWidth="1"/>
    <col min="11524" max="11524" width="6.625" style="378" customWidth="1"/>
    <col min="11525" max="11526" width="7.625" style="378" customWidth="1"/>
    <col min="11527" max="11527" width="62.625" style="378" customWidth="1"/>
    <col min="11528" max="11776" width="9" style="378"/>
    <col min="11777" max="11778" width="7.625" style="378" customWidth="1"/>
    <col min="11779" max="11779" width="62.625" style="378" customWidth="1"/>
    <col min="11780" max="11780" width="6.625" style="378" customWidth="1"/>
    <col min="11781" max="11782" width="7.625" style="378" customWidth="1"/>
    <col min="11783" max="11783" width="62.625" style="378" customWidth="1"/>
    <col min="11784" max="12032" width="9" style="378"/>
    <col min="12033" max="12034" width="7.625" style="378" customWidth="1"/>
    <col min="12035" max="12035" width="62.625" style="378" customWidth="1"/>
    <col min="12036" max="12036" width="6.625" style="378" customWidth="1"/>
    <col min="12037" max="12038" width="7.625" style="378" customWidth="1"/>
    <col min="12039" max="12039" width="62.625" style="378" customWidth="1"/>
    <col min="12040" max="12288" width="9" style="378"/>
    <col min="12289" max="12290" width="7.625" style="378" customWidth="1"/>
    <col min="12291" max="12291" width="62.625" style="378" customWidth="1"/>
    <col min="12292" max="12292" width="6.625" style="378" customWidth="1"/>
    <col min="12293" max="12294" width="7.625" style="378" customWidth="1"/>
    <col min="12295" max="12295" width="62.625" style="378" customWidth="1"/>
    <col min="12296" max="12544" width="9" style="378"/>
    <col min="12545" max="12546" width="7.625" style="378" customWidth="1"/>
    <col min="12547" max="12547" width="62.625" style="378" customWidth="1"/>
    <col min="12548" max="12548" width="6.625" style="378" customWidth="1"/>
    <col min="12549" max="12550" width="7.625" style="378" customWidth="1"/>
    <col min="12551" max="12551" width="62.625" style="378" customWidth="1"/>
    <col min="12552" max="12800" width="9" style="378"/>
    <col min="12801" max="12802" width="7.625" style="378" customWidth="1"/>
    <col min="12803" max="12803" width="62.625" style="378" customWidth="1"/>
    <col min="12804" max="12804" width="6.625" style="378" customWidth="1"/>
    <col min="12805" max="12806" width="7.625" style="378" customWidth="1"/>
    <col min="12807" max="12807" width="62.625" style="378" customWidth="1"/>
    <col min="12808" max="13056" width="9" style="378"/>
    <col min="13057" max="13058" width="7.625" style="378" customWidth="1"/>
    <col min="13059" max="13059" width="62.625" style="378" customWidth="1"/>
    <col min="13060" max="13060" width="6.625" style="378" customWidth="1"/>
    <col min="13061" max="13062" width="7.625" style="378" customWidth="1"/>
    <col min="13063" max="13063" width="62.625" style="378" customWidth="1"/>
    <col min="13064" max="13312" width="9" style="378"/>
    <col min="13313" max="13314" width="7.625" style="378" customWidth="1"/>
    <col min="13315" max="13315" width="62.625" style="378" customWidth="1"/>
    <col min="13316" max="13316" width="6.625" style="378" customWidth="1"/>
    <col min="13317" max="13318" width="7.625" style="378" customWidth="1"/>
    <col min="13319" max="13319" width="62.625" style="378" customWidth="1"/>
    <col min="13320" max="13568" width="9" style="378"/>
    <col min="13569" max="13570" width="7.625" style="378" customWidth="1"/>
    <col min="13571" max="13571" width="62.625" style="378" customWidth="1"/>
    <col min="13572" max="13572" width="6.625" style="378" customWidth="1"/>
    <col min="13573" max="13574" width="7.625" style="378" customWidth="1"/>
    <col min="13575" max="13575" width="62.625" style="378" customWidth="1"/>
    <col min="13576" max="13824" width="9" style="378"/>
    <col min="13825" max="13826" width="7.625" style="378" customWidth="1"/>
    <col min="13827" max="13827" width="62.625" style="378" customWidth="1"/>
    <col min="13828" max="13828" width="6.625" style="378" customWidth="1"/>
    <col min="13829" max="13830" width="7.625" style="378" customWidth="1"/>
    <col min="13831" max="13831" width="62.625" style="378" customWidth="1"/>
    <col min="13832" max="14080" width="9" style="378"/>
    <col min="14081" max="14082" width="7.625" style="378" customWidth="1"/>
    <col min="14083" max="14083" width="62.625" style="378" customWidth="1"/>
    <col min="14084" max="14084" width="6.625" style="378" customWidth="1"/>
    <col min="14085" max="14086" width="7.625" style="378" customWidth="1"/>
    <col min="14087" max="14087" width="62.625" style="378" customWidth="1"/>
    <col min="14088" max="14336" width="9" style="378"/>
    <col min="14337" max="14338" width="7.625" style="378" customWidth="1"/>
    <col min="14339" max="14339" width="62.625" style="378" customWidth="1"/>
    <col min="14340" max="14340" width="6.625" style="378" customWidth="1"/>
    <col min="14341" max="14342" width="7.625" style="378" customWidth="1"/>
    <col min="14343" max="14343" width="62.625" style="378" customWidth="1"/>
    <col min="14344" max="14592" width="9" style="378"/>
    <col min="14593" max="14594" width="7.625" style="378" customWidth="1"/>
    <col min="14595" max="14595" width="62.625" style="378" customWidth="1"/>
    <col min="14596" max="14596" width="6.625" style="378" customWidth="1"/>
    <col min="14597" max="14598" width="7.625" style="378" customWidth="1"/>
    <col min="14599" max="14599" width="62.625" style="378" customWidth="1"/>
    <col min="14600" max="14848" width="9" style="378"/>
    <col min="14849" max="14850" width="7.625" style="378" customWidth="1"/>
    <col min="14851" max="14851" width="62.625" style="378" customWidth="1"/>
    <col min="14852" max="14852" width="6.625" style="378" customWidth="1"/>
    <col min="14853" max="14854" width="7.625" style="378" customWidth="1"/>
    <col min="14855" max="14855" width="62.625" style="378" customWidth="1"/>
    <col min="14856" max="15104" width="9" style="378"/>
    <col min="15105" max="15106" width="7.625" style="378" customWidth="1"/>
    <col min="15107" max="15107" width="62.625" style="378" customWidth="1"/>
    <col min="15108" max="15108" width="6.625" style="378" customWidth="1"/>
    <col min="15109" max="15110" width="7.625" style="378" customWidth="1"/>
    <col min="15111" max="15111" width="62.625" style="378" customWidth="1"/>
    <col min="15112" max="15360" width="9" style="378"/>
    <col min="15361" max="15362" width="7.625" style="378" customWidth="1"/>
    <col min="15363" max="15363" width="62.625" style="378" customWidth="1"/>
    <col min="15364" max="15364" width="6.625" style="378" customWidth="1"/>
    <col min="15365" max="15366" width="7.625" style="378" customWidth="1"/>
    <col min="15367" max="15367" width="62.625" style="378" customWidth="1"/>
    <col min="15368" max="15616" width="9" style="378"/>
    <col min="15617" max="15618" width="7.625" style="378" customWidth="1"/>
    <col min="15619" max="15619" width="62.625" style="378" customWidth="1"/>
    <col min="15620" max="15620" width="6.625" style="378" customWidth="1"/>
    <col min="15621" max="15622" width="7.625" style="378" customWidth="1"/>
    <col min="15623" max="15623" width="62.625" style="378" customWidth="1"/>
    <col min="15624" max="15872" width="9" style="378"/>
    <col min="15873" max="15874" width="7.625" style="378" customWidth="1"/>
    <col min="15875" max="15875" width="62.625" style="378" customWidth="1"/>
    <col min="15876" max="15876" width="6.625" style="378" customWidth="1"/>
    <col min="15877" max="15878" width="7.625" style="378" customWidth="1"/>
    <col min="15879" max="15879" width="62.625" style="378" customWidth="1"/>
    <col min="15880" max="16128" width="9" style="378"/>
    <col min="16129" max="16130" width="7.625" style="378" customWidth="1"/>
    <col min="16131" max="16131" width="62.625" style="378" customWidth="1"/>
    <col min="16132" max="16132" width="6.625" style="378" customWidth="1"/>
    <col min="16133" max="16134" width="7.625" style="378" customWidth="1"/>
    <col min="16135" max="16135" width="62.625" style="378" customWidth="1"/>
    <col min="16136" max="16384" width="9" style="378"/>
  </cols>
  <sheetData>
    <row r="1" spans="1:7" ht="27.95" customHeight="1" x14ac:dyDescent="0.15">
      <c r="A1" s="864" t="s">
        <v>565</v>
      </c>
      <c r="B1" s="864"/>
      <c r="C1" s="864"/>
      <c r="D1" s="864"/>
      <c r="E1" s="864"/>
      <c r="F1" s="864"/>
      <c r="G1" s="864"/>
    </row>
    <row r="2" spans="1:7" ht="18" customHeight="1" thickBot="1" x14ac:dyDescent="0.2"/>
    <row r="3" spans="1:7" ht="24.95" customHeight="1" thickBot="1" x14ac:dyDescent="0.2">
      <c r="A3" s="379" t="s">
        <v>566</v>
      </c>
      <c r="B3" s="862" t="s">
        <v>567</v>
      </c>
      <c r="C3" s="863"/>
      <c r="D3" s="380"/>
      <c r="E3" s="379" t="s">
        <v>566</v>
      </c>
      <c r="F3" s="862" t="s">
        <v>568</v>
      </c>
      <c r="G3" s="863"/>
    </row>
    <row r="4" spans="1:7" ht="24.95" customHeight="1" x14ac:dyDescent="0.15">
      <c r="A4" s="381">
        <v>1</v>
      </c>
      <c r="B4" s="382"/>
      <c r="C4" s="383" t="s">
        <v>569</v>
      </c>
      <c r="D4" s="380"/>
      <c r="E4" s="384">
        <v>200</v>
      </c>
      <c r="F4" s="385"/>
      <c r="G4" s="386" t="s">
        <v>570</v>
      </c>
    </row>
    <row r="5" spans="1:7" ht="24.95" customHeight="1" x14ac:dyDescent="0.15">
      <c r="A5" s="387">
        <v>24</v>
      </c>
      <c r="B5" s="388"/>
      <c r="C5" s="389" t="s">
        <v>571</v>
      </c>
      <c r="D5" s="380"/>
      <c r="E5" s="865">
        <v>300</v>
      </c>
      <c r="F5" s="388"/>
      <c r="G5" s="390" t="s">
        <v>572</v>
      </c>
    </row>
    <row r="6" spans="1:7" ht="24.95" customHeight="1" x14ac:dyDescent="0.15">
      <c r="A6" s="387">
        <v>25</v>
      </c>
      <c r="B6" s="388"/>
      <c r="C6" s="389" t="s">
        <v>573</v>
      </c>
      <c r="D6" s="380"/>
      <c r="E6" s="866"/>
      <c r="F6" s="388"/>
      <c r="G6" s="390" t="s">
        <v>574</v>
      </c>
    </row>
    <row r="7" spans="1:7" ht="24.95" customHeight="1" thickBot="1" x14ac:dyDescent="0.2">
      <c r="A7" s="387">
        <v>26</v>
      </c>
      <c r="B7" s="388"/>
      <c r="C7" s="389" t="s">
        <v>575</v>
      </c>
      <c r="D7" s="380"/>
      <c r="E7" s="867"/>
      <c r="F7" s="391"/>
      <c r="G7" s="392" t="s">
        <v>576</v>
      </c>
    </row>
    <row r="8" spans="1:7" ht="24.95" customHeight="1" thickBot="1" x14ac:dyDescent="0.2">
      <c r="A8" s="387">
        <v>27</v>
      </c>
      <c r="B8" s="388"/>
      <c r="C8" s="389" t="s">
        <v>577</v>
      </c>
      <c r="D8" s="380"/>
    </row>
    <row r="9" spans="1:7" ht="24.95" customHeight="1" thickBot="1" x14ac:dyDescent="0.2">
      <c r="A9" s="387">
        <v>2</v>
      </c>
      <c r="B9" s="388"/>
      <c r="C9" s="389" t="s">
        <v>578</v>
      </c>
      <c r="D9" s="380"/>
      <c r="E9" s="379" t="s">
        <v>566</v>
      </c>
      <c r="F9" s="862" t="s">
        <v>579</v>
      </c>
      <c r="G9" s="863"/>
    </row>
    <row r="10" spans="1:7" ht="24.95" customHeight="1" thickBot="1" x14ac:dyDescent="0.2">
      <c r="A10" s="387">
        <v>28</v>
      </c>
      <c r="B10" s="388"/>
      <c r="C10" s="389" t="s">
        <v>580</v>
      </c>
      <c r="D10" s="380"/>
      <c r="E10" s="393">
        <v>17</v>
      </c>
      <c r="F10" s="394"/>
      <c r="G10" s="395" t="s">
        <v>581</v>
      </c>
    </row>
    <row r="11" spans="1:7" ht="24.95" customHeight="1" thickBot="1" x14ac:dyDescent="0.2">
      <c r="A11" s="396">
        <v>34</v>
      </c>
      <c r="B11" s="397"/>
      <c r="C11" s="398" t="s">
        <v>582</v>
      </c>
      <c r="D11" s="380"/>
      <c r="E11" s="380"/>
      <c r="F11" s="380"/>
      <c r="G11" s="380"/>
    </row>
    <row r="12" spans="1:7" ht="24.95" customHeight="1" thickBot="1" x14ac:dyDescent="0.2">
      <c r="A12" s="387">
        <v>35</v>
      </c>
      <c r="B12" s="388"/>
      <c r="C12" s="389" t="s">
        <v>583</v>
      </c>
      <c r="D12" s="380"/>
      <c r="E12" s="379" t="s">
        <v>566</v>
      </c>
      <c r="F12" s="862" t="s">
        <v>584</v>
      </c>
      <c r="G12" s="863"/>
    </row>
    <row r="13" spans="1:7" ht="24.95" customHeight="1" x14ac:dyDescent="0.15">
      <c r="A13" s="396">
        <v>36</v>
      </c>
      <c r="B13" s="397"/>
      <c r="C13" s="398" t="s">
        <v>585</v>
      </c>
      <c r="D13" s="380"/>
      <c r="E13" s="868">
        <v>51</v>
      </c>
      <c r="F13" s="869" t="s">
        <v>586</v>
      </c>
      <c r="G13" s="399" t="s">
        <v>587</v>
      </c>
    </row>
    <row r="14" spans="1:7" ht="24.95" customHeight="1" x14ac:dyDescent="0.15">
      <c r="A14" s="871">
        <v>3</v>
      </c>
      <c r="B14" s="873" t="s">
        <v>588</v>
      </c>
      <c r="C14" s="400" t="s">
        <v>589</v>
      </c>
      <c r="D14" s="380"/>
      <c r="E14" s="866"/>
      <c r="F14" s="870"/>
      <c r="G14" s="399" t="s">
        <v>590</v>
      </c>
    </row>
    <row r="15" spans="1:7" ht="24.95" customHeight="1" x14ac:dyDescent="0.15">
      <c r="A15" s="872"/>
      <c r="B15" s="874"/>
      <c r="C15" s="401" t="s">
        <v>591</v>
      </c>
      <c r="D15" s="380"/>
      <c r="E15" s="866"/>
      <c r="F15" s="402"/>
      <c r="G15" s="403" t="s">
        <v>166</v>
      </c>
    </row>
    <row r="16" spans="1:7" ht="24.95" customHeight="1" x14ac:dyDescent="0.15">
      <c r="A16" s="404">
        <v>29</v>
      </c>
      <c r="B16" s="875"/>
      <c r="C16" s="401" t="s">
        <v>592</v>
      </c>
      <c r="D16" s="380"/>
      <c r="E16" s="866"/>
      <c r="F16" s="402"/>
      <c r="G16" s="403" t="s">
        <v>167</v>
      </c>
    </row>
    <row r="17" spans="1:7" ht="24.95" customHeight="1" thickBot="1" x14ac:dyDescent="0.2">
      <c r="A17" s="393">
        <v>16</v>
      </c>
      <c r="B17" s="405"/>
      <c r="C17" s="406" t="s">
        <v>593</v>
      </c>
      <c r="D17" s="380"/>
      <c r="E17" s="866"/>
      <c r="F17" s="407"/>
      <c r="G17" s="408" t="s">
        <v>168</v>
      </c>
    </row>
    <row r="18" spans="1:7" ht="24.95" customHeight="1" thickBot="1" x14ac:dyDescent="0.2">
      <c r="D18" s="380"/>
      <c r="E18" s="409"/>
    </row>
    <row r="19" spans="1:7" ht="24.95" customHeight="1" thickBot="1" x14ac:dyDescent="0.2">
      <c r="A19" s="379" t="s">
        <v>566</v>
      </c>
      <c r="B19" s="862" t="s">
        <v>594</v>
      </c>
      <c r="C19" s="863"/>
      <c r="D19" s="380"/>
      <c r="E19" s="379" t="s">
        <v>566</v>
      </c>
      <c r="F19" s="862" t="s">
        <v>595</v>
      </c>
      <c r="G19" s="863"/>
    </row>
    <row r="20" spans="1:7" ht="24.95" customHeight="1" x14ac:dyDescent="0.15">
      <c r="A20" s="387">
        <v>4</v>
      </c>
      <c r="B20" s="382"/>
      <c r="C20" s="410" t="s">
        <v>596</v>
      </c>
      <c r="D20" s="380"/>
      <c r="E20" s="396">
        <v>39</v>
      </c>
      <c r="F20" s="385"/>
      <c r="G20" s="411" t="s">
        <v>597</v>
      </c>
    </row>
    <row r="21" spans="1:7" ht="24.95" customHeight="1" x14ac:dyDescent="0.15">
      <c r="A21" s="387">
        <v>5</v>
      </c>
      <c r="B21" s="388"/>
      <c r="C21" s="389" t="s">
        <v>598</v>
      </c>
      <c r="D21" s="380"/>
      <c r="E21" s="396">
        <v>40</v>
      </c>
      <c r="F21" s="397"/>
      <c r="G21" s="400" t="s">
        <v>599</v>
      </c>
    </row>
    <row r="22" spans="1:7" ht="24.95" customHeight="1" x14ac:dyDescent="0.15">
      <c r="A22" s="396">
        <v>6</v>
      </c>
      <c r="B22" s="397"/>
      <c r="C22" s="398" t="s">
        <v>600</v>
      </c>
      <c r="D22" s="380"/>
      <c r="E22" s="871">
        <v>41</v>
      </c>
      <c r="F22" s="397"/>
      <c r="G22" s="400" t="s">
        <v>601</v>
      </c>
    </row>
    <row r="23" spans="1:7" ht="24.95" customHeight="1" x14ac:dyDescent="0.15">
      <c r="A23" s="871">
        <v>30</v>
      </c>
      <c r="B23" s="397"/>
      <c r="C23" s="398" t="s">
        <v>602</v>
      </c>
      <c r="D23" s="380"/>
      <c r="E23" s="877"/>
      <c r="F23" s="397"/>
      <c r="G23" s="400" t="s">
        <v>603</v>
      </c>
    </row>
    <row r="24" spans="1:7" ht="24.95" customHeight="1" x14ac:dyDescent="0.15">
      <c r="A24" s="877"/>
      <c r="B24" s="397"/>
      <c r="C24" s="398" t="s">
        <v>604</v>
      </c>
      <c r="D24" s="380"/>
      <c r="E24" s="877"/>
      <c r="F24" s="397"/>
      <c r="G24" s="412" t="s">
        <v>605</v>
      </c>
    </row>
    <row r="25" spans="1:7" ht="24.95" customHeight="1" x14ac:dyDescent="0.15">
      <c r="A25" s="877"/>
      <c r="B25" s="397"/>
      <c r="C25" s="398" t="s">
        <v>606</v>
      </c>
      <c r="D25" s="380"/>
      <c r="E25" s="877"/>
      <c r="F25" s="397"/>
      <c r="G25" s="398" t="s">
        <v>607</v>
      </c>
    </row>
    <row r="26" spans="1:7" ht="24.95" customHeight="1" thickBot="1" x14ac:dyDescent="0.2">
      <c r="A26" s="877"/>
      <c r="B26" s="397"/>
      <c r="C26" s="398" t="s">
        <v>608</v>
      </c>
      <c r="D26" s="380"/>
      <c r="E26" s="878"/>
      <c r="F26" s="391"/>
      <c r="G26" s="392" t="s">
        <v>609</v>
      </c>
    </row>
    <row r="27" spans="1:7" ht="24.95" customHeight="1" thickBot="1" x14ac:dyDescent="0.2">
      <c r="A27" s="877"/>
      <c r="B27" s="397"/>
      <c r="C27" s="413" t="s">
        <v>610</v>
      </c>
      <c r="D27" s="380"/>
      <c r="E27" s="380"/>
      <c r="F27" s="380"/>
      <c r="G27" s="380"/>
    </row>
    <row r="28" spans="1:7" ht="24.95" customHeight="1" thickBot="1" x14ac:dyDescent="0.2">
      <c r="A28" s="878"/>
      <c r="B28" s="391"/>
      <c r="C28" s="392" t="s">
        <v>611</v>
      </c>
      <c r="D28" s="380"/>
      <c r="E28" s="379" t="s">
        <v>566</v>
      </c>
      <c r="F28" s="862" t="s">
        <v>612</v>
      </c>
      <c r="G28" s="863"/>
    </row>
    <row r="29" spans="1:7" ht="24.95" customHeight="1" thickBot="1" x14ac:dyDescent="0.2">
      <c r="A29" s="380"/>
      <c r="B29" s="380"/>
      <c r="C29" s="380"/>
      <c r="D29" s="380"/>
      <c r="E29" s="387">
        <v>101</v>
      </c>
      <c r="F29" s="382"/>
      <c r="G29" s="414" t="s">
        <v>613</v>
      </c>
    </row>
    <row r="30" spans="1:7" ht="24.95" customHeight="1" thickBot="1" x14ac:dyDescent="0.2">
      <c r="A30" s="379" t="s">
        <v>566</v>
      </c>
      <c r="B30" s="862" t="s">
        <v>614</v>
      </c>
      <c r="C30" s="863"/>
      <c r="D30" s="380"/>
      <c r="E30" s="415">
        <v>42</v>
      </c>
      <c r="F30" s="391"/>
      <c r="G30" s="416" t="s">
        <v>615</v>
      </c>
    </row>
    <row r="31" spans="1:7" ht="24.95" customHeight="1" thickBot="1" x14ac:dyDescent="0.2">
      <c r="A31" s="387">
        <v>7</v>
      </c>
      <c r="B31" s="382"/>
      <c r="C31" s="410" t="s">
        <v>616</v>
      </c>
      <c r="D31" s="380"/>
      <c r="E31" s="380"/>
      <c r="F31" s="380"/>
      <c r="G31" s="380"/>
    </row>
    <row r="32" spans="1:7" ht="24.95" customHeight="1" thickBot="1" x14ac:dyDescent="0.2">
      <c r="A32" s="387">
        <v>8</v>
      </c>
      <c r="B32" s="388"/>
      <c r="C32" s="389" t="s">
        <v>617</v>
      </c>
      <c r="D32" s="380"/>
      <c r="E32" s="379" t="s">
        <v>566</v>
      </c>
      <c r="F32" s="862" t="s">
        <v>618</v>
      </c>
      <c r="G32" s="863"/>
    </row>
    <row r="33" spans="1:7" ht="24.95" customHeight="1" x14ac:dyDescent="0.15">
      <c r="A33" s="396">
        <v>9</v>
      </c>
      <c r="B33" s="397"/>
      <c r="C33" s="398" t="s">
        <v>619</v>
      </c>
      <c r="D33" s="380"/>
      <c r="E33" s="876">
        <v>45</v>
      </c>
      <c r="F33" s="385"/>
      <c r="G33" s="386" t="s">
        <v>620</v>
      </c>
    </row>
    <row r="34" spans="1:7" ht="24.95" customHeight="1" x14ac:dyDescent="0.15">
      <c r="A34" s="871">
        <v>31</v>
      </c>
      <c r="B34" s="397"/>
      <c r="C34" s="403" t="s">
        <v>621</v>
      </c>
      <c r="D34" s="380"/>
      <c r="E34" s="872"/>
      <c r="F34" s="397"/>
      <c r="G34" s="398" t="s">
        <v>622</v>
      </c>
    </row>
    <row r="35" spans="1:7" ht="24.95" customHeight="1" x14ac:dyDescent="0.15">
      <c r="A35" s="877"/>
      <c r="B35" s="397"/>
      <c r="C35" s="403" t="s">
        <v>623</v>
      </c>
      <c r="D35" s="380"/>
      <c r="E35" s="396">
        <v>46</v>
      </c>
      <c r="F35" s="397"/>
      <c r="G35" s="398" t="s">
        <v>624</v>
      </c>
    </row>
    <row r="36" spans="1:7" ht="24.95" customHeight="1" x14ac:dyDescent="0.15">
      <c r="A36" s="877"/>
      <c r="B36" s="397"/>
      <c r="C36" s="403" t="s">
        <v>625</v>
      </c>
      <c r="D36" s="380"/>
      <c r="E36" s="871">
        <v>47</v>
      </c>
      <c r="F36" s="397"/>
      <c r="G36" s="398" t="s">
        <v>626</v>
      </c>
    </row>
    <row r="37" spans="1:7" ht="24.95" customHeight="1" thickBot="1" x14ac:dyDescent="0.2">
      <c r="A37" s="877"/>
      <c r="B37" s="397"/>
      <c r="C37" s="403" t="s">
        <v>627</v>
      </c>
      <c r="D37" s="380"/>
      <c r="E37" s="878"/>
      <c r="F37" s="391"/>
      <c r="G37" s="392" t="s">
        <v>628</v>
      </c>
    </row>
    <row r="38" spans="1:7" ht="24.95" customHeight="1" thickBot="1" x14ac:dyDescent="0.2">
      <c r="A38" s="877"/>
      <c r="B38" s="397"/>
      <c r="C38" s="403" t="s">
        <v>629</v>
      </c>
      <c r="D38" s="380"/>
      <c r="E38" s="380"/>
      <c r="F38" s="380"/>
      <c r="G38" s="380"/>
    </row>
    <row r="39" spans="1:7" ht="24.95" customHeight="1" thickBot="1" x14ac:dyDescent="0.2">
      <c r="A39" s="877"/>
      <c r="B39" s="397"/>
      <c r="C39" s="403" t="s">
        <v>630</v>
      </c>
      <c r="D39" s="380"/>
      <c r="E39" s="379" t="s">
        <v>566</v>
      </c>
      <c r="F39" s="862" t="s">
        <v>631</v>
      </c>
      <c r="G39" s="863"/>
    </row>
    <row r="40" spans="1:7" ht="24.95" customHeight="1" thickBot="1" x14ac:dyDescent="0.2">
      <c r="A40" s="877"/>
      <c r="B40" s="397"/>
      <c r="C40" s="403" t="s">
        <v>632</v>
      </c>
      <c r="D40" s="380"/>
      <c r="E40" s="393">
        <v>56</v>
      </c>
      <c r="F40" s="394"/>
      <c r="G40" s="417" t="s">
        <v>143</v>
      </c>
    </row>
    <row r="41" spans="1:7" ht="24.95" customHeight="1" x14ac:dyDescent="0.15">
      <c r="A41" s="877"/>
      <c r="B41" s="397"/>
      <c r="C41" s="403" t="s">
        <v>633</v>
      </c>
      <c r="D41" s="380"/>
    </row>
    <row r="42" spans="1:7" ht="24.95" customHeight="1" x14ac:dyDescent="0.15">
      <c r="A42" s="877"/>
      <c r="B42" s="397"/>
      <c r="C42" s="403" t="s">
        <v>634</v>
      </c>
      <c r="D42" s="380"/>
      <c r="E42" s="380"/>
      <c r="F42" s="380"/>
      <c r="G42" s="380"/>
    </row>
    <row r="43" spans="1:7" ht="24.95" customHeight="1" thickBot="1" x14ac:dyDescent="0.2">
      <c r="A43" s="877"/>
      <c r="B43" s="397"/>
      <c r="C43" s="398" t="s">
        <v>635</v>
      </c>
      <c r="D43" s="380"/>
      <c r="E43" s="380"/>
      <c r="F43" s="380"/>
      <c r="G43" s="380"/>
    </row>
    <row r="44" spans="1:7" ht="24.95" customHeight="1" thickBot="1" x14ac:dyDescent="0.2">
      <c r="A44" s="878"/>
      <c r="B44" s="391"/>
      <c r="C44" s="418" t="s">
        <v>611</v>
      </c>
      <c r="D44" s="380"/>
      <c r="E44" s="419" t="s">
        <v>566</v>
      </c>
      <c r="F44" s="879" t="s">
        <v>636</v>
      </c>
      <c r="G44" s="880"/>
    </row>
    <row r="45" spans="1:7" ht="24.95" customHeight="1" thickBot="1" x14ac:dyDescent="0.2">
      <c r="A45" s="380"/>
      <c r="B45" s="380"/>
      <c r="C45" s="380"/>
      <c r="D45" s="380"/>
      <c r="E45" s="396">
        <v>37</v>
      </c>
      <c r="F45" s="385"/>
      <c r="G45" s="386" t="s">
        <v>637</v>
      </c>
    </row>
    <row r="46" spans="1:7" ht="24.95" customHeight="1" thickBot="1" x14ac:dyDescent="0.2">
      <c r="A46" s="379" t="s">
        <v>566</v>
      </c>
      <c r="B46" s="862" t="s">
        <v>638</v>
      </c>
      <c r="C46" s="863"/>
      <c r="D46" s="380"/>
      <c r="E46" s="415">
        <v>103</v>
      </c>
      <c r="F46" s="391"/>
      <c r="G46" s="392" t="s">
        <v>639</v>
      </c>
    </row>
    <row r="47" spans="1:7" ht="24.95" customHeight="1" thickBot="1" x14ac:dyDescent="0.2">
      <c r="A47" s="387">
        <v>10</v>
      </c>
      <c r="B47" s="382"/>
      <c r="C47" s="410" t="s">
        <v>640</v>
      </c>
      <c r="D47" s="380"/>
      <c r="E47" s="380"/>
      <c r="F47" s="380"/>
      <c r="G47" s="380"/>
    </row>
    <row r="48" spans="1:7" ht="24.95" customHeight="1" thickBot="1" x14ac:dyDescent="0.2">
      <c r="A48" s="396">
        <v>12</v>
      </c>
      <c r="B48" s="397"/>
      <c r="C48" s="398" t="s">
        <v>641</v>
      </c>
      <c r="D48" s="380"/>
      <c r="E48" s="419" t="s">
        <v>566</v>
      </c>
      <c r="F48" s="879" t="s">
        <v>642</v>
      </c>
      <c r="G48" s="880"/>
    </row>
    <row r="49" spans="1:7" ht="24.95" customHeight="1" x14ac:dyDescent="0.15">
      <c r="A49" s="871">
        <v>32</v>
      </c>
      <c r="B49" s="397"/>
      <c r="C49" s="403" t="s">
        <v>643</v>
      </c>
      <c r="D49" s="380"/>
      <c r="E49" s="420">
        <v>34</v>
      </c>
      <c r="F49" s="421"/>
      <c r="G49" s="386" t="s">
        <v>644</v>
      </c>
    </row>
    <row r="50" spans="1:7" ht="24.95" customHeight="1" x14ac:dyDescent="0.15">
      <c r="A50" s="877"/>
      <c r="B50" s="397"/>
      <c r="C50" s="403" t="s">
        <v>645</v>
      </c>
      <c r="D50" s="380"/>
      <c r="E50" s="404">
        <v>104</v>
      </c>
      <c r="F50" s="422"/>
      <c r="G50" s="413" t="s">
        <v>646</v>
      </c>
    </row>
    <row r="51" spans="1:7" ht="24.95" customHeight="1" thickBot="1" x14ac:dyDescent="0.2">
      <c r="A51" s="878"/>
      <c r="B51" s="391"/>
      <c r="C51" s="408" t="s">
        <v>647</v>
      </c>
      <c r="D51" s="380"/>
      <c r="E51" s="420">
        <v>105</v>
      </c>
      <c r="F51" s="423"/>
      <c r="G51" s="413" t="s">
        <v>648</v>
      </c>
    </row>
    <row r="52" spans="1:7" ht="24.95" customHeight="1" thickBot="1" x14ac:dyDescent="0.2">
      <c r="A52" s="380"/>
      <c r="B52" s="380"/>
      <c r="C52" s="380"/>
      <c r="D52" s="380"/>
      <c r="E52" s="404">
        <v>106</v>
      </c>
      <c r="F52" s="422"/>
      <c r="G52" s="413" t="s">
        <v>649</v>
      </c>
    </row>
    <row r="53" spans="1:7" ht="24.95" customHeight="1" thickBot="1" x14ac:dyDescent="0.2">
      <c r="A53" s="379" t="s">
        <v>566</v>
      </c>
      <c r="B53" s="862" t="s">
        <v>650</v>
      </c>
      <c r="C53" s="863"/>
      <c r="D53" s="380"/>
      <c r="E53" s="424">
        <v>107</v>
      </c>
      <c r="F53" s="425"/>
      <c r="G53" s="392" t="s">
        <v>651</v>
      </c>
    </row>
    <row r="54" spans="1:7" ht="24.95" customHeight="1" thickBot="1" x14ac:dyDescent="0.2">
      <c r="A54" s="387">
        <v>13</v>
      </c>
      <c r="B54" s="382"/>
      <c r="C54" s="410" t="s">
        <v>652</v>
      </c>
      <c r="D54" s="380"/>
      <c r="E54" s="380"/>
      <c r="F54" s="380"/>
      <c r="G54" s="380"/>
    </row>
    <row r="55" spans="1:7" ht="24.95" customHeight="1" thickBot="1" x14ac:dyDescent="0.2">
      <c r="A55" s="396">
        <v>14</v>
      </c>
      <c r="B55" s="397"/>
      <c r="C55" s="398" t="s">
        <v>653</v>
      </c>
      <c r="D55" s="380"/>
      <c r="E55" s="419" t="s">
        <v>566</v>
      </c>
      <c r="F55" s="879" t="s">
        <v>654</v>
      </c>
      <c r="G55" s="880"/>
    </row>
    <row r="56" spans="1:7" ht="24.95" customHeight="1" thickBot="1" x14ac:dyDescent="0.2">
      <c r="A56" s="871">
        <v>15</v>
      </c>
      <c r="B56" s="397"/>
      <c r="C56" s="403" t="s">
        <v>655</v>
      </c>
      <c r="D56" s="380"/>
      <c r="E56" s="415">
        <v>102</v>
      </c>
      <c r="F56" s="426"/>
      <c r="G56" s="427" t="s">
        <v>656</v>
      </c>
    </row>
    <row r="57" spans="1:7" ht="24.95" customHeight="1" x14ac:dyDescent="0.15">
      <c r="A57" s="877"/>
      <c r="B57" s="397"/>
      <c r="C57" s="403" t="s">
        <v>657</v>
      </c>
      <c r="D57" s="380"/>
    </row>
    <row r="58" spans="1:7" ht="24.95" customHeight="1" x14ac:dyDescent="0.15">
      <c r="A58" s="872"/>
      <c r="B58" s="397"/>
      <c r="C58" s="398" t="s">
        <v>658</v>
      </c>
      <c r="D58" s="380"/>
    </row>
    <row r="59" spans="1:7" ht="24.95" customHeight="1" x14ac:dyDescent="0.15">
      <c r="A59" s="871">
        <v>33</v>
      </c>
      <c r="B59" s="397"/>
      <c r="C59" s="403" t="s">
        <v>659</v>
      </c>
      <c r="D59" s="380"/>
    </row>
    <row r="60" spans="1:7" ht="24.95" customHeight="1" x14ac:dyDescent="0.15">
      <c r="A60" s="877"/>
      <c r="B60" s="397"/>
      <c r="C60" s="403" t="s">
        <v>660</v>
      </c>
      <c r="D60" s="380"/>
      <c r="E60" s="380"/>
      <c r="F60" s="380"/>
      <c r="G60" s="380"/>
    </row>
    <row r="61" spans="1:7" ht="24.95" customHeight="1" x14ac:dyDescent="0.15">
      <c r="A61" s="877"/>
      <c r="B61" s="397"/>
      <c r="C61" s="403" t="s">
        <v>661</v>
      </c>
      <c r="D61" s="380"/>
      <c r="E61" s="380"/>
      <c r="F61" s="428"/>
      <c r="G61" s="429" t="s">
        <v>662</v>
      </c>
    </row>
    <row r="62" spans="1:7" ht="24.95" customHeight="1" x14ac:dyDescent="0.15">
      <c r="A62" s="877"/>
      <c r="B62" s="397"/>
      <c r="C62" s="403" t="s">
        <v>663</v>
      </c>
      <c r="D62" s="380"/>
      <c r="E62" s="380"/>
      <c r="F62" s="380"/>
      <c r="G62" s="380"/>
    </row>
    <row r="63" spans="1:7" ht="24.95" customHeight="1" x14ac:dyDescent="0.15">
      <c r="A63" s="877"/>
      <c r="B63" s="397"/>
      <c r="C63" s="430" t="s">
        <v>664</v>
      </c>
      <c r="D63" s="380"/>
    </row>
    <row r="64" spans="1:7" ht="24.95" customHeight="1" x14ac:dyDescent="0.15">
      <c r="A64" s="877"/>
      <c r="B64" s="397"/>
      <c r="C64" s="403" t="s">
        <v>665</v>
      </c>
      <c r="D64" s="380"/>
      <c r="E64" s="380"/>
      <c r="F64" s="380"/>
      <c r="G64" s="380"/>
    </row>
    <row r="65" spans="1:7" ht="24.95" customHeight="1" thickBot="1" x14ac:dyDescent="0.2">
      <c r="A65" s="878"/>
      <c r="B65" s="391"/>
      <c r="C65" s="408" t="s">
        <v>666</v>
      </c>
      <c r="D65" s="380"/>
      <c r="E65" s="380"/>
      <c r="F65" s="380"/>
      <c r="G65" s="380"/>
    </row>
    <row r="66" spans="1:7" ht="36" customHeight="1" x14ac:dyDescent="0.15">
      <c r="D66" s="380"/>
      <c r="E66" s="380"/>
      <c r="F66" s="380"/>
      <c r="G66" s="380"/>
    </row>
    <row r="67" spans="1:7" ht="36" customHeight="1" x14ac:dyDescent="0.15">
      <c r="D67" s="380"/>
      <c r="E67" s="380"/>
      <c r="F67" s="380"/>
      <c r="G67" s="380"/>
    </row>
    <row r="68" spans="1:7" ht="36" customHeight="1" x14ac:dyDescent="0.15">
      <c r="D68" s="380"/>
      <c r="E68" s="380"/>
      <c r="F68" s="380"/>
      <c r="G68" s="380"/>
    </row>
    <row r="69" spans="1:7" ht="36" customHeight="1" x14ac:dyDescent="0.15">
      <c r="D69" s="380"/>
      <c r="E69" s="380"/>
      <c r="F69" s="380"/>
      <c r="G69" s="380"/>
    </row>
  </sheetData>
  <mergeCells count="29">
    <mergeCell ref="A59:A65"/>
    <mergeCell ref="B46:C46"/>
    <mergeCell ref="F48:G48"/>
    <mergeCell ref="A49:A51"/>
    <mergeCell ref="B53:C53"/>
    <mergeCell ref="F55:G55"/>
    <mergeCell ref="A56:A58"/>
    <mergeCell ref="E22:E26"/>
    <mergeCell ref="A23:A28"/>
    <mergeCell ref="F28:G28"/>
    <mergeCell ref="B30:C30"/>
    <mergeCell ref="F32:G32"/>
    <mergeCell ref="E33:E34"/>
    <mergeCell ref="A34:A44"/>
    <mergeCell ref="E36:E37"/>
    <mergeCell ref="F39:G39"/>
    <mergeCell ref="F44:G44"/>
    <mergeCell ref="E13:E17"/>
    <mergeCell ref="F13:F14"/>
    <mergeCell ref="A14:A15"/>
    <mergeCell ref="B14:B16"/>
    <mergeCell ref="B19:C19"/>
    <mergeCell ref="F19:G19"/>
    <mergeCell ref="F12:G12"/>
    <mergeCell ref="A1:G1"/>
    <mergeCell ref="B3:C3"/>
    <mergeCell ref="F3:G3"/>
    <mergeCell ref="E5:E7"/>
    <mergeCell ref="F9:G9"/>
  </mergeCells>
  <phoneticPr fontId="3"/>
  <printOptions horizontalCentered="1" verticalCentered="1"/>
  <pageMargins left="0" right="0" top="0" bottom="0" header="0" footer="0"/>
  <pageSetup paperSize="9" scale="55"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66FFFF"/>
    <pageSetUpPr fitToPage="1"/>
  </sheetPr>
  <dimension ref="A1:V81"/>
  <sheetViews>
    <sheetView view="pageBreakPreview" zoomScale="69" zoomScaleNormal="98" zoomScaleSheetLayoutView="69" workbookViewId="0">
      <selection activeCell="M69" sqref="M69"/>
    </sheetView>
  </sheetViews>
  <sheetFormatPr defaultColWidth="9" defaultRowHeight="16.5" x14ac:dyDescent="0.15"/>
  <cols>
    <col min="1" max="1" width="7.375" style="223" bestFit="1" customWidth="1"/>
    <col min="2" max="2" width="9.5" style="223" customWidth="1"/>
    <col min="3" max="3" width="9.25" style="223" customWidth="1"/>
    <col min="4" max="5" width="24.625" style="223" customWidth="1"/>
    <col min="6" max="6" width="9.5" style="223" customWidth="1"/>
    <col min="7" max="7" width="8.125" style="223" customWidth="1"/>
    <col min="8" max="8" width="29" style="223" customWidth="1"/>
    <col min="9" max="9" width="10.875" style="223" customWidth="1"/>
    <col min="10" max="10" width="19.125" style="223" customWidth="1"/>
    <col min="11" max="11" width="5.875" style="248" bestFit="1" customWidth="1"/>
    <col min="12" max="12" width="11.375" style="248" customWidth="1"/>
    <col min="13" max="13" width="17.875" style="248" customWidth="1"/>
    <col min="14" max="14" width="21.875" style="248" customWidth="1"/>
    <col min="15" max="15" width="48.25" style="248" customWidth="1"/>
    <col min="16" max="16" width="9" style="223"/>
    <col min="17" max="17" width="36" style="223" customWidth="1"/>
    <col min="18" max="18" width="33" style="223" customWidth="1"/>
    <col min="19" max="19" width="31.75" style="223" customWidth="1"/>
    <col min="20" max="20" width="64.25" style="223" customWidth="1"/>
    <col min="21" max="16384" width="9" style="223"/>
  </cols>
  <sheetData>
    <row r="1" spans="1:20" ht="42.75" customHeight="1" x14ac:dyDescent="0.15">
      <c r="A1" s="881"/>
      <c r="B1" s="881"/>
      <c r="C1" s="881"/>
      <c r="D1" s="881"/>
      <c r="E1" s="881"/>
      <c r="F1" s="881"/>
      <c r="G1" s="881"/>
      <c r="H1" s="881"/>
      <c r="I1" s="881"/>
      <c r="J1" s="881"/>
      <c r="K1" s="891" t="s">
        <v>393</v>
      </c>
      <c r="L1" s="892"/>
      <c r="M1" s="892"/>
      <c r="N1" s="892"/>
      <c r="O1" s="893"/>
      <c r="P1" s="882" t="s">
        <v>394</v>
      </c>
      <c r="Q1" s="884" t="s">
        <v>395</v>
      </c>
      <c r="R1" s="284" t="s">
        <v>457</v>
      </c>
      <c r="S1" s="277"/>
      <c r="T1" s="278"/>
    </row>
    <row r="2" spans="1:20" ht="33" x14ac:dyDescent="0.15">
      <c r="A2" s="267" t="s">
        <v>375</v>
      </c>
      <c r="B2" s="268" t="s">
        <v>376</v>
      </c>
      <c r="C2" s="267" t="s">
        <v>377</v>
      </c>
      <c r="D2" s="256" t="s">
        <v>382</v>
      </c>
      <c r="E2" s="269" t="s">
        <v>383</v>
      </c>
      <c r="F2" s="270" t="s">
        <v>384</v>
      </c>
      <c r="G2" s="267" t="s">
        <v>378</v>
      </c>
      <c r="H2" s="271" t="s">
        <v>379</v>
      </c>
      <c r="I2" s="255" t="s">
        <v>380</v>
      </c>
      <c r="J2" s="256" t="s">
        <v>381</v>
      </c>
      <c r="K2" s="272" t="s">
        <v>328</v>
      </c>
      <c r="L2" s="224" t="s">
        <v>388</v>
      </c>
      <c r="M2" s="900" t="s">
        <v>456</v>
      </c>
      <c r="N2" s="901"/>
      <c r="O2" s="224" t="s">
        <v>115</v>
      </c>
      <c r="P2" s="883"/>
      <c r="Q2" s="884"/>
      <c r="R2" s="897" t="s">
        <v>458</v>
      </c>
      <c r="S2" s="898"/>
      <c r="T2" s="899"/>
    </row>
    <row r="3" spans="1:20" ht="18" customHeight="1" x14ac:dyDescent="0.15">
      <c r="A3" s="225" t="s">
        <v>75</v>
      </c>
      <c r="B3" s="226" t="s">
        <v>20</v>
      </c>
      <c r="C3" s="227" t="s">
        <v>20</v>
      </c>
      <c r="D3" s="236" t="s">
        <v>552</v>
      </c>
      <c r="E3" s="225" t="s">
        <v>245</v>
      </c>
      <c r="F3" s="227" t="s">
        <v>99</v>
      </c>
      <c r="G3" s="225" t="s">
        <v>188</v>
      </c>
      <c r="H3" s="225" t="s">
        <v>333</v>
      </c>
      <c r="I3" s="251">
        <v>1</v>
      </c>
      <c r="J3" s="236" t="s">
        <v>346</v>
      </c>
      <c r="K3" s="273">
        <v>200</v>
      </c>
      <c r="L3" s="228" t="s">
        <v>116</v>
      </c>
      <c r="M3" s="228" t="s">
        <v>117</v>
      </c>
      <c r="N3" s="228" t="s">
        <v>117</v>
      </c>
      <c r="O3" s="228" t="s">
        <v>469</v>
      </c>
      <c r="P3" s="276"/>
      <c r="Q3" s="233"/>
      <c r="R3" s="894" t="s">
        <v>459</v>
      </c>
      <c r="S3" s="895"/>
      <c r="T3" s="896"/>
    </row>
    <row r="4" spans="1:20" ht="18" customHeight="1" x14ac:dyDescent="0.15">
      <c r="A4" s="229" t="s">
        <v>89</v>
      </c>
      <c r="B4" s="230"/>
      <c r="C4" s="231" t="s">
        <v>146</v>
      </c>
      <c r="D4" s="237" t="s">
        <v>330</v>
      </c>
      <c r="E4" s="231" t="s">
        <v>246</v>
      </c>
      <c r="F4" s="231" t="s">
        <v>100</v>
      </c>
      <c r="G4" s="235" t="s">
        <v>189</v>
      </c>
      <c r="H4" s="231" t="s">
        <v>334</v>
      </c>
      <c r="I4" s="252">
        <v>2</v>
      </c>
      <c r="J4" s="237" t="s">
        <v>347</v>
      </c>
      <c r="K4" s="273">
        <v>300</v>
      </c>
      <c r="L4" s="228" t="s">
        <v>116</v>
      </c>
      <c r="M4" s="228" t="s">
        <v>118</v>
      </c>
      <c r="N4" s="228" t="s">
        <v>118</v>
      </c>
      <c r="O4" s="228" t="s">
        <v>470</v>
      </c>
      <c r="P4" s="276"/>
      <c r="Q4" s="233"/>
      <c r="R4" s="897" t="s">
        <v>460</v>
      </c>
      <c r="S4" s="898"/>
      <c r="T4" s="899"/>
    </row>
    <row r="5" spans="1:20" ht="18" customHeight="1" x14ac:dyDescent="0.15">
      <c r="C5" s="229" t="s">
        <v>147</v>
      </c>
      <c r="D5" s="237" t="s">
        <v>331</v>
      </c>
      <c r="E5" s="231" t="s">
        <v>247</v>
      </c>
      <c r="F5" s="235" t="s">
        <v>562</v>
      </c>
      <c r="G5" s="253"/>
      <c r="H5" s="231" t="s">
        <v>335</v>
      </c>
      <c r="I5" s="253"/>
      <c r="J5" s="237" t="s">
        <v>348</v>
      </c>
      <c r="K5" s="276"/>
      <c r="L5" s="276"/>
      <c r="M5" s="276"/>
      <c r="N5" s="276"/>
      <c r="O5" s="276"/>
      <c r="P5" s="276"/>
      <c r="Q5" s="233"/>
      <c r="R5" s="897" t="s">
        <v>461</v>
      </c>
      <c r="S5" s="898"/>
      <c r="T5" s="899"/>
    </row>
    <row r="6" spans="1:20" ht="18" customHeight="1" x14ac:dyDescent="0.15">
      <c r="D6" s="238" t="s">
        <v>332</v>
      </c>
      <c r="E6" s="231" t="s">
        <v>248</v>
      </c>
      <c r="F6" s="241" t="s">
        <v>563</v>
      </c>
      <c r="G6" s="254"/>
      <c r="H6" s="231" t="s">
        <v>336</v>
      </c>
      <c r="J6" s="237" t="s">
        <v>349</v>
      </c>
      <c r="K6" s="273">
        <v>1</v>
      </c>
      <c r="L6" s="228" t="s">
        <v>119</v>
      </c>
      <c r="M6" s="228" t="s">
        <v>203</v>
      </c>
      <c r="N6" s="228" t="s">
        <v>104</v>
      </c>
      <c r="O6" s="228" t="s">
        <v>471</v>
      </c>
      <c r="P6" s="274" t="e">
        <f>COUNTIF(#REF!,【選択肢】!K6)</f>
        <v>#REF!</v>
      </c>
      <c r="Q6" s="233"/>
      <c r="R6" s="249" t="s">
        <v>389</v>
      </c>
      <c r="S6" s="233"/>
      <c r="T6" s="254"/>
    </row>
    <row r="7" spans="1:20" ht="18" customHeight="1" x14ac:dyDescent="0.15">
      <c r="A7" s="232"/>
      <c r="B7" s="232"/>
      <c r="C7" s="232"/>
      <c r="D7" s="232"/>
      <c r="E7" s="231" t="s">
        <v>249</v>
      </c>
      <c r="F7" s="250"/>
      <c r="G7" s="254"/>
      <c r="H7" s="231" t="s">
        <v>337</v>
      </c>
      <c r="I7" s="232"/>
      <c r="J7" s="237" t="s">
        <v>350</v>
      </c>
      <c r="K7" s="273">
        <v>2</v>
      </c>
      <c r="L7" s="228" t="s">
        <v>119</v>
      </c>
      <c r="M7" s="228" t="s">
        <v>203</v>
      </c>
      <c r="N7" s="228" t="s">
        <v>105</v>
      </c>
      <c r="O7" s="228" t="s">
        <v>472</v>
      </c>
      <c r="P7" s="275" t="e">
        <f>COUNTIF(#REF!,【選択肢】!K7)</f>
        <v>#REF!</v>
      </c>
      <c r="Q7" s="233"/>
      <c r="R7" s="897" t="s">
        <v>462</v>
      </c>
      <c r="S7" s="898"/>
      <c r="T7" s="899"/>
    </row>
    <row r="8" spans="1:20" ht="18" customHeight="1" x14ac:dyDescent="0.15">
      <c r="A8" s="232"/>
      <c r="B8" s="232"/>
      <c r="C8" s="232"/>
      <c r="D8" s="232"/>
      <c r="E8" s="231" t="s">
        <v>250</v>
      </c>
      <c r="F8" s="249"/>
      <c r="G8" s="254"/>
      <c r="H8" s="231" t="s">
        <v>338</v>
      </c>
      <c r="I8" s="232"/>
      <c r="J8" s="237" t="s">
        <v>351</v>
      </c>
      <c r="K8" s="273">
        <v>3</v>
      </c>
      <c r="L8" s="228" t="s">
        <v>119</v>
      </c>
      <c r="M8" s="228" t="s">
        <v>106</v>
      </c>
      <c r="N8" s="228" t="s">
        <v>106</v>
      </c>
      <c r="O8" s="228" t="s">
        <v>473</v>
      </c>
      <c r="P8" s="275" t="e">
        <f>COUNTIF(#REF!,【選択肢】!K8)</f>
        <v>#REF!</v>
      </c>
      <c r="Q8" s="233"/>
      <c r="R8" s="897"/>
      <c r="S8" s="898"/>
      <c r="T8" s="899"/>
    </row>
    <row r="9" spans="1:20" ht="18" customHeight="1" x14ac:dyDescent="0.15">
      <c r="A9" s="232"/>
      <c r="B9" s="232"/>
      <c r="C9" s="232"/>
      <c r="D9" s="232"/>
      <c r="E9" s="231" t="s">
        <v>251</v>
      </c>
      <c r="F9" s="249"/>
      <c r="G9" s="254"/>
      <c r="H9" s="231" t="s">
        <v>339</v>
      </c>
      <c r="I9" s="232"/>
      <c r="J9" s="237" t="s">
        <v>352</v>
      </c>
      <c r="K9" s="273">
        <v>4</v>
      </c>
      <c r="L9" s="228" t="s">
        <v>119</v>
      </c>
      <c r="M9" s="228" t="s">
        <v>107</v>
      </c>
      <c r="N9" s="228" t="s">
        <v>110</v>
      </c>
      <c r="O9" s="228" t="s">
        <v>474</v>
      </c>
      <c r="P9" s="275" t="e">
        <f>COUNTIF(#REF!,【選択肢】!K9)</f>
        <v>#REF!</v>
      </c>
      <c r="Q9" s="233"/>
      <c r="R9" s="894" t="s">
        <v>404</v>
      </c>
      <c r="S9" s="895"/>
      <c r="T9" s="896"/>
    </row>
    <row r="10" spans="1:20" ht="18" customHeight="1" x14ac:dyDescent="0.15">
      <c r="A10" s="232"/>
      <c r="B10" s="232"/>
      <c r="C10" s="232"/>
      <c r="D10" s="232"/>
      <c r="E10" s="231" t="s">
        <v>252</v>
      </c>
      <c r="F10" s="249"/>
      <c r="G10" s="254"/>
      <c r="H10" s="231" t="s">
        <v>340</v>
      </c>
      <c r="I10" s="232"/>
      <c r="J10" s="238" t="s">
        <v>353</v>
      </c>
      <c r="K10" s="273">
        <v>5</v>
      </c>
      <c r="L10" s="228" t="s">
        <v>119</v>
      </c>
      <c r="M10" s="228" t="s">
        <v>107</v>
      </c>
      <c r="N10" s="228" t="s">
        <v>110</v>
      </c>
      <c r="O10" s="228" t="s">
        <v>475</v>
      </c>
      <c r="P10" s="275" t="e">
        <f>COUNTIF(#REF!,【選択肢】!K10)</f>
        <v>#REF!</v>
      </c>
      <c r="Q10" s="233"/>
      <c r="R10" s="885" t="s">
        <v>398</v>
      </c>
      <c r="S10" s="886"/>
      <c r="T10" s="887"/>
    </row>
    <row r="11" spans="1:20" ht="18" customHeight="1" x14ac:dyDescent="0.15">
      <c r="A11" s="232"/>
      <c r="B11" s="232"/>
      <c r="C11" s="232"/>
      <c r="D11" s="232"/>
      <c r="E11" s="229" t="s">
        <v>253</v>
      </c>
      <c r="F11" s="249"/>
      <c r="G11" s="254"/>
      <c r="H11" s="231" t="s">
        <v>341</v>
      </c>
      <c r="I11" s="232"/>
      <c r="J11" s="232"/>
      <c r="K11" s="273">
        <v>6</v>
      </c>
      <c r="L11" s="228" t="s">
        <v>119</v>
      </c>
      <c r="M11" s="228" t="s">
        <v>107</v>
      </c>
      <c r="N11" s="228" t="s">
        <v>110</v>
      </c>
      <c r="O11" s="228" t="s">
        <v>476</v>
      </c>
      <c r="P11" s="275" t="e">
        <f>COUNTIF(#REF!,【選択肢】!K11)</f>
        <v>#REF!</v>
      </c>
      <c r="Q11" s="233"/>
      <c r="R11" s="285" t="s">
        <v>405</v>
      </c>
      <c r="S11" s="286"/>
      <c r="T11" s="287"/>
    </row>
    <row r="12" spans="1:20" ht="18" customHeight="1" x14ac:dyDescent="0.15">
      <c r="A12" s="232"/>
      <c r="B12" s="232"/>
      <c r="C12" s="232"/>
      <c r="E12" s="232"/>
      <c r="F12" s="249"/>
      <c r="G12" s="232"/>
      <c r="H12" s="231" t="s">
        <v>342</v>
      </c>
      <c r="I12" s="232"/>
      <c r="J12" s="232"/>
      <c r="K12" s="273">
        <v>7</v>
      </c>
      <c r="L12" s="228" t="s">
        <v>119</v>
      </c>
      <c r="M12" s="228" t="s">
        <v>107</v>
      </c>
      <c r="N12" s="228" t="s">
        <v>111</v>
      </c>
      <c r="O12" s="228" t="s">
        <v>477</v>
      </c>
      <c r="P12" s="275" t="e">
        <f>COUNTIF(#REF!,【選択肢】!K12)</f>
        <v>#REF!</v>
      </c>
      <c r="Q12" s="233"/>
      <c r="R12" s="288" t="s">
        <v>463</v>
      </c>
      <c r="S12" s="265"/>
      <c r="T12" s="266"/>
    </row>
    <row r="13" spans="1:20" ht="18" customHeight="1" x14ac:dyDescent="0.15">
      <c r="F13" s="232"/>
      <c r="H13" s="231" t="s">
        <v>343</v>
      </c>
      <c r="K13" s="273">
        <v>8</v>
      </c>
      <c r="L13" s="228" t="s">
        <v>119</v>
      </c>
      <c r="M13" s="228" t="s">
        <v>107</v>
      </c>
      <c r="N13" s="228" t="s">
        <v>111</v>
      </c>
      <c r="O13" s="228" t="s">
        <v>478</v>
      </c>
      <c r="P13" s="275" t="e">
        <f>COUNTIF(#REF!,【選択肢】!K13)</f>
        <v>#REF!</v>
      </c>
      <c r="R13" s="288" t="s">
        <v>464</v>
      </c>
      <c r="S13" s="265"/>
      <c r="T13" s="266"/>
    </row>
    <row r="14" spans="1:20" ht="18" customHeight="1" x14ac:dyDescent="0.15">
      <c r="H14" s="231" t="s">
        <v>344</v>
      </c>
      <c r="K14" s="273">
        <v>9</v>
      </c>
      <c r="L14" s="228" t="s">
        <v>119</v>
      </c>
      <c r="M14" s="228" t="s">
        <v>107</v>
      </c>
      <c r="N14" s="228" t="s">
        <v>111</v>
      </c>
      <c r="O14" s="228" t="s">
        <v>479</v>
      </c>
      <c r="P14" s="275" t="e">
        <f>COUNTIF(#REF!,【選択肢】!K14)</f>
        <v>#REF!</v>
      </c>
      <c r="R14" s="288" t="s">
        <v>390</v>
      </c>
      <c r="S14" s="265"/>
      <c r="T14" s="266"/>
    </row>
    <row r="15" spans="1:20" ht="18" customHeight="1" x14ac:dyDescent="0.15">
      <c r="H15" s="241" t="s">
        <v>345</v>
      </c>
      <c r="K15" s="273">
        <v>10</v>
      </c>
      <c r="L15" s="228" t="s">
        <v>119</v>
      </c>
      <c r="M15" s="228" t="s">
        <v>107</v>
      </c>
      <c r="N15" s="228" t="s">
        <v>112</v>
      </c>
      <c r="O15" s="228" t="s">
        <v>480</v>
      </c>
      <c r="P15" s="275" t="e">
        <f>COUNTIF(#REF!,【選択肢】!K15)</f>
        <v>#REF!</v>
      </c>
      <c r="R15" s="288" t="s">
        <v>465</v>
      </c>
      <c r="S15" s="265"/>
      <c r="T15" s="266"/>
    </row>
    <row r="16" spans="1:20" ht="18" customHeight="1" x14ac:dyDescent="0.15">
      <c r="K16" s="273">
        <v>11</v>
      </c>
      <c r="L16" s="228" t="s">
        <v>119</v>
      </c>
      <c r="M16" s="228" t="s">
        <v>107</v>
      </c>
      <c r="N16" s="228" t="s">
        <v>112</v>
      </c>
      <c r="O16" s="228" t="s">
        <v>481</v>
      </c>
      <c r="P16" s="275" t="e">
        <f>COUNTIF(#REF!,【選択肢】!K16)</f>
        <v>#REF!</v>
      </c>
      <c r="R16" s="262"/>
      <c r="S16" s="263"/>
      <c r="T16" s="264"/>
    </row>
    <row r="17" spans="11:22" ht="18" customHeight="1" x14ac:dyDescent="0.15">
      <c r="K17" s="273">
        <v>12</v>
      </c>
      <c r="L17" s="228" t="s">
        <v>119</v>
      </c>
      <c r="M17" s="228" t="s">
        <v>107</v>
      </c>
      <c r="N17" s="228" t="s">
        <v>112</v>
      </c>
      <c r="O17" s="228" t="s">
        <v>482</v>
      </c>
      <c r="P17" s="275" t="e">
        <f>COUNTIF(#REF!,【選択肢】!K17)</f>
        <v>#REF!</v>
      </c>
      <c r="R17" s="262" t="s">
        <v>400</v>
      </c>
      <c r="S17" s="233"/>
      <c r="T17" s="254"/>
    </row>
    <row r="18" spans="11:22" ht="18" customHeight="1" x14ac:dyDescent="0.15">
      <c r="K18" s="273">
        <v>13</v>
      </c>
      <c r="L18" s="228" t="s">
        <v>119</v>
      </c>
      <c r="M18" s="228" t="s">
        <v>107</v>
      </c>
      <c r="N18" s="228" t="s">
        <v>108</v>
      </c>
      <c r="O18" s="228" t="s">
        <v>483</v>
      </c>
      <c r="P18" s="275" t="e">
        <f>COUNTIF(#REF!,【選択肢】!K18)</f>
        <v>#REF!</v>
      </c>
      <c r="R18" s="285" t="s">
        <v>406</v>
      </c>
      <c r="S18" s="263"/>
      <c r="T18" s="264"/>
    </row>
    <row r="19" spans="11:22" ht="18" customHeight="1" x14ac:dyDescent="0.15">
      <c r="K19" s="273">
        <v>14</v>
      </c>
      <c r="L19" s="228" t="s">
        <v>119</v>
      </c>
      <c r="M19" s="228" t="s">
        <v>107</v>
      </c>
      <c r="N19" s="228" t="s">
        <v>108</v>
      </c>
      <c r="O19" s="228" t="s">
        <v>484</v>
      </c>
      <c r="P19" s="275" t="e">
        <f>COUNTIF(#REF!,【選択肢】!K19)</f>
        <v>#REF!</v>
      </c>
      <c r="R19" s="288" t="s">
        <v>466</v>
      </c>
      <c r="S19" s="263"/>
      <c r="T19" s="264"/>
      <c r="V19" s="234"/>
    </row>
    <row r="20" spans="11:22" ht="18" customHeight="1" x14ac:dyDescent="0.15">
      <c r="K20" s="273">
        <v>15</v>
      </c>
      <c r="L20" s="228" t="s">
        <v>119</v>
      </c>
      <c r="M20" s="228" t="s">
        <v>107</v>
      </c>
      <c r="N20" s="228" t="s">
        <v>108</v>
      </c>
      <c r="O20" s="228" t="s">
        <v>485</v>
      </c>
      <c r="P20" s="275" t="e">
        <f>COUNTIF(#REF!,【選択肢】!K20)</f>
        <v>#REF!</v>
      </c>
      <c r="R20" s="288" t="s">
        <v>397</v>
      </c>
      <c r="S20" s="263"/>
      <c r="T20" s="264"/>
      <c r="V20" s="234"/>
    </row>
    <row r="21" spans="11:22" ht="18" customHeight="1" x14ac:dyDescent="0.15">
      <c r="K21" s="273">
        <v>16</v>
      </c>
      <c r="L21" s="228" t="s">
        <v>119</v>
      </c>
      <c r="M21" s="228" t="s">
        <v>107</v>
      </c>
      <c r="N21" s="228" t="s">
        <v>109</v>
      </c>
      <c r="O21" s="228" t="s">
        <v>486</v>
      </c>
      <c r="P21" s="275" t="e">
        <f>COUNTIF(#REF!,【選択肢】!K21)</f>
        <v>#REF!</v>
      </c>
      <c r="R21" s="288" t="s">
        <v>401</v>
      </c>
      <c r="S21" s="263"/>
      <c r="T21" s="264"/>
    </row>
    <row r="22" spans="11:22" ht="18" customHeight="1" x14ac:dyDescent="0.15">
      <c r="K22" s="273">
        <v>17</v>
      </c>
      <c r="L22" s="228" t="s">
        <v>119</v>
      </c>
      <c r="M22" s="228" t="s">
        <v>120</v>
      </c>
      <c r="N22" s="228" t="s">
        <v>120</v>
      </c>
      <c r="O22" s="228" t="s">
        <v>487</v>
      </c>
      <c r="P22" s="275" t="e">
        <f>COUNTIF(#REF!,【選択肢】!K22)</f>
        <v>#REF!</v>
      </c>
      <c r="R22" s="288" t="s">
        <v>391</v>
      </c>
      <c r="S22" s="263"/>
      <c r="T22" s="264"/>
    </row>
    <row r="23" spans="11:22" ht="18" customHeight="1" x14ac:dyDescent="0.15">
      <c r="K23" s="273">
        <v>18</v>
      </c>
      <c r="L23" s="228" t="s">
        <v>119</v>
      </c>
      <c r="M23" s="228" t="s">
        <v>120</v>
      </c>
      <c r="N23" s="228" t="s">
        <v>120</v>
      </c>
      <c r="O23" s="228" t="s">
        <v>488</v>
      </c>
      <c r="P23" s="275" t="e">
        <f>COUNTIF(#REF!,【選択肢】!K23)</f>
        <v>#REF!</v>
      </c>
      <c r="R23" s="288" t="s">
        <v>402</v>
      </c>
      <c r="S23" s="263"/>
      <c r="T23" s="264"/>
    </row>
    <row r="24" spans="11:22" ht="18" customHeight="1" x14ac:dyDescent="0.15">
      <c r="K24" s="273">
        <v>19</v>
      </c>
      <c r="L24" s="228" t="s">
        <v>119</v>
      </c>
      <c r="M24" s="228" t="s">
        <v>120</v>
      </c>
      <c r="N24" s="228" t="s">
        <v>120</v>
      </c>
      <c r="O24" s="228" t="s">
        <v>489</v>
      </c>
      <c r="P24" s="275" t="e">
        <f>COUNTIF(#REF!,【選択肢】!K24)</f>
        <v>#REF!</v>
      </c>
      <c r="R24" s="288" t="s">
        <v>410</v>
      </c>
      <c r="S24" s="263"/>
      <c r="T24" s="264"/>
    </row>
    <row r="25" spans="11:22" ht="18" customHeight="1" x14ac:dyDescent="0.15">
      <c r="K25" s="273">
        <v>20</v>
      </c>
      <c r="L25" s="228" t="s">
        <v>119</v>
      </c>
      <c r="M25" s="228" t="s">
        <v>120</v>
      </c>
      <c r="N25" s="228" t="s">
        <v>120</v>
      </c>
      <c r="O25" s="228" t="s">
        <v>490</v>
      </c>
      <c r="P25" s="275" t="e">
        <f>COUNTIF(#REF!,【選択肢】!K25)</f>
        <v>#REF!</v>
      </c>
      <c r="R25" s="288"/>
      <c r="S25" s="263"/>
      <c r="T25" s="264"/>
    </row>
    <row r="26" spans="11:22" ht="18" customHeight="1" x14ac:dyDescent="0.15">
      <c r="K26" s="273">
        <v>21</v>
      </c>
      <c r="L26" s="228" t="s">
        <v>119</v>
      </c>
      <c r="M26" s="228" t="s">
        <v>120</v>
      </c>
      <c r="N26" s="228" t="s">
        <v>120</v>
      </c>
      <c r="O26" s="228" t="s">
        <v>491</v>
      </c>
      <c r="P26" s="275" t="e">
        <f>COUNTIF(#REF!,【選択肢】!K26)</f>
        <v>#REF!</v>
      </c>
      <c r="R26" s="285" t="s">
        <v>403</v>
      </c>
      <c r="S26" s="263"/>
      <c r="T26" s="264"/>
    </row>
    <row r="27" spans="11:22" ht="18" customHeight="1" x14ac:dyDescent="0.15">
      <c r="K27" s="273">
        <v>22</v>
      </c>
      <c r="L27" s="228" t="s">
        <v>119</v>
      </c>
      <c r="M27" s="228" t="s">
        <v>120</v>
      </c>
      <c r="N27" s="228" t="s">
        <v>120</v>
      </c>
      <c r="O27" s="228" t="s">
        <v>492</v>
      </c>
      <c r="P27" s="275" t="e">
        <f>COUNTIF(#REF!,【選択肢】!K27)</f>
        <v>#REF!</v>
      </c>
      <c r="R27" s="288" t="s">
        <v>419</v>
      </c>
      <c r="S27" s="263"/>
      <c r="T27" s="264"/>
    </row>
    <row r="28" spans="11:22" ht="18" customHeight="1" x14ac:dyDescent="0.15">
      <c r="K28" s="273">
        <v>23</v>
      </c>
      <c r="L28" s="228" t="s">
        <v>119</v>
      </c>
      <c r="M28" s="228" t="s">
        <v>120</v>
      </c>
      <c r="N28" s="228" t="s">
        <v>120</v>
      </c>
      <c r="O28" s="228" t="s">
        <v>493</v>
      </c>
      <c r="P28" s="275" t="e">
        <f>COUNTIF(#REF!,【選択肢】!K28)</f>
        <v>#REF!</v>
      </c>
      <c r="R28" s="288" t="s">
        <v>467</v>
      </c>
      <c r="S28" s="263"/>
      <c r="T28" s="264"/>
    </row>
    <row r="29" spans="11:22" ht="18" customHeight="1" x14ac:dyDescent="0.15">
      <c r="K29" s="273">
        <v>24</v>
      </c>
      <c r="L29" s="228" t="s">
        <v>324</v>
      </c>
      <c r="M29" s="228" t="s">
        <v>204</v>
      </c>
      <c r="N29" s="228" t="s">
        <v>121</v>
      </c>
      <c r="O29" s="228" t="s">
        <v>494</v>
      </c>
      <c r="P29" s="275" t="e">
        <f>COUNTIF(#REF!,【選択肢】!K29)</f>
        <v>#REF!</v>
      </c>
      <c r="R29" s="249"/>
      <c r="S29" s="233"/>
      <c r="T29" s="254"/>
    </row>
    <row r="30" spans="11:22" ht="18" customHeight="1" x14ac:dyDescent="0.15">
      <c r="K30" s="273">
        <v>25</v>
      </c>
      <c r="L30" s="228" t="s">
        <v>324</v>
      </c>
      <c r="M30" s="228" t="s">
        <v>204</v>
      </c>
      <c r="N30" s="228" t="s">
        <v>121</v>
      </c>
      <c r="O30" s="228" t="s">
        <v>495</v>
      </c>
      <c r="P30" s="275" t="e">
        <f>COUNTIF(#REF!,【選択肢】!K30)</f>
        <v>#REF!</v>
      </c>
      <c r="R30" s="262" t="s">
        <v>399</v>
      </c>
      <c r="S30" s="263"/>
      <c r="T30" s="264"/>
    </row>
    <row r="31" spans="11:22" ht="18" customHeight="1" x14ac:dyDescent="0.15">
      <c r="K31" s="273">
        <v>26</v>
      </c>
      <c r="L31" s="228" t="s">
        <v>324</v>
      </c>
      <c r="M31" s="228" t="s">
        <v>204</v>
      </c>
      <c r="N31" s="228" t="s">
        <v>121</v>
      </c>
      <c r="O31" s="228" t="s">
        <v>496</v>
      </c>
      <c r="P31" s="275" t="e">
        <f>COUNTIF(#REF!,【選択肢】!K31)</f>
        <v>#REF!</v>
      </c>
      <c r="R31" s="888" t="s">
        <v>407</v>
      </c>
      <c r="S31" s="889"/>
      <c r="T31" s="890"/>
    </row>
    <row r="32" spans="11:22" ht="18" customHeight="1" x14ac:dyDescent="0.15">
      <c r="K32" s="273">
        <v>27</v>
      </c>
      <c r="L32" s="228" t="s">
        <v>324</v>
      </c>
      <c r="M32" s="228" t="s">
        <v>204</v>
      </c>
      <c r="N32" s="228" t="s">
        <v>121</v>
      </c>
      <c r="O32" s="228" t="s">
        <v>497</v>
      </c>
      <c r="P32" s="275" t="e">
        <f>COUNTIF(#REF!,【選択肢】!K32)</f>
        <v>#REF!</v>
      </c>
      <c r="R32" s="288" t="s">
        <v>468</v>
      </c>
      <c r="S32" s="263"/>
      <c r="T32" s="264"/>
    </row>
    <row r="33" spans="11:20" ht="18" customHeight="1" x14ac:dyDescent="0.15">
      <c r="K33" s="273">
        <v>28</v>
      </c>
      <c r="L33" s="228" t="s">
        <v>324</v>
      </c>
      <c r="M33" s="228" t="s">
        <v>204</v>
      </c>
      <c r="N33" s="228" t="s">
        <v>105</v>
      </c>
      <c r="O33" s="228" t="s">
        <v>498</v>
      </c>
      <c r="P33" s="275" t="e">
        <f>COUNTIF(#REF!,【選択肢】!K33)</f>
        <v>#REF!</v>
      </c>
      <c r="R33" s="288" t="s">
        <v>392</v>
      </c>
      <c r="S33" s="263"/>
      <c r="T33" s="264"/>
    </row>
    <row r="34" spans="11:20" ht="18" customHeight="1" x14ac:dyDescent="0.15">
      <c r="K34" s="273">
        <v>29</v>
      </c>
      <c r="L34" s="228" t="s">
        <v>324</v>
      </c>
      <c r="M34" s="228" t="s">
        <v>206</v>
      </c>
      <c r="N34" s="228" t="s">
        <v>106</v>
      </c>
      <c r="O34" s="228" t="s">
        <v>499</v>
      </c>
      <c r="P34" s="275" t="e">
        <f>COUNTIF(#REF!,【選択肢】!K34)</f>
        <v>#REF!</v>
      </c>
      <c r="R34" s="289" t="s">
        <v>465</v>
      </c>
      <c r="S34" s="290"/>
      <c r="T34" s="291"/>
    </row>
    <row r="35" spans="11:20" ht="18" customHeight="1" x14ac:dyDescent="0.15">
      <c r="K35" s="273">
        <v>30</v>
      </c>
      <c r="L35" s="228" t="s">
        <v>324</v>
      </c>
      <c r="M35" s="228" t="s">
        <v>107</v>
      </c>
      <c r="N35" s="228" t="s">
        <v>110</v>
      </c>
      <c r="O35" s="228" t="s">
        <v>500</v>
      </c>
      <c r="P35" s="275" t="e">
        <f>COUNTIF(#REF!,【選択肢】!K35)</f>
        <v>#REF!</v>
      </c>
    </row>
    <row r="36" spans="11:20" ht="18" customHeight="1" x14ac:dyDescent="0.15">
      <c r="K36" s="273">
        <v>31</v>
      </c>
      <c r="L36" s="228" t="s">
        <v>324</v>
      </c>
      <c r="M36" s="228" t="s">
        <v>107</v>
      </c>
      <c r="N36" s="228" t="s">
        <v>111</v>
      </c>
      <c r="O36" s="228" t="s">
        <v>501</v>
      </c>
      <c r="P36" s="275" t="e">
        <f>COUNTIF(#REF!,【選択肢】!K36)</f>
        <v>#REF!</v>
      </c>
    </row>
    <row r="37" spans="11:20" ht="18" customHeight="1" x14ac:dyDescent="0.15">
      <c r="K37" s="273">
        <v>32</v>
      </c>
      <c r="L37" s="228" t="s">
        <v>324</v>
      </c>
      <c r="M37" s="228" t="s">
        <v>107</v>
      </c>
      <c r="N37" s="228" t="s">
        <v>112</v>
      </c>
      <c r="O37" s="228" t="s">
        <v>502</v>
      </c>
      <c r="P37" s="275" t="e">
        <f>COUNTIF(#REF!,【選択肢】!K37)</f>
        <v>#REF!</v>
      </c>
    </row>
    <row r="38" spans="11:20" ht="18" customHeight="1" x14ac:dyDescent="0.15">
      <c r="K38" s="273">
        <v>33</v>
      </c>
      <c r="L38" s="228" t="s">
        <v>324</v>
      </c>
      <c r="M38" s="228" t="s">
        <v>107</v>
      </c>
      <c r="N38" s="228" t="s">
        <v>108</v>
      </c>
      <c r="O38" s="228" t="s">
        <v>503</v>
      </c>
      <c r="P38" s="275" t="e">
        <f>COUNTIF(#REF!,【選択肢】!K38)</f>
        <v>#REF!</v>
      </c>
    </row>
    <row r="39" spans="11:20" ht="18" customHeight="1" x14ac:dyDescent="0.15">
      <c r="K39" s="273">
        <v>34</v>
      </c>
      <c r="L39" s="228" t="s">
        <v>324</v>
      </c>
      <c r="M39" s="228" t="s">
        <v>105</v>
      </c>
      <c r="N39" s="228" t="s">
        <v>122</v>
      </c>
      <c r="O39" s="228" t="s">
        <v>504</v>
      </c>
      <c r="P39" s="275" t="e">
        <f>COUNTIF(#REF!,【選択肢】!K39)</f>
        <v>#REF!</v>
      </c>
    </row>
    <row r="40" spans="11:20" ht="18" customHeight="1" x14ac:dyDescent="0.15">
      <c r="K40" s="273">
        <v>35</v>
      </c>
      <c r="L40" s="228" t="s">
        <v>324</v>
      </c>
      <c r="M40" s="228" t="s">
        <v>105</v>
      </c>
      <c r="N40" s="228" t="s">
        <v>113</v>
      </c>
      <c r="O40" s="228" t="s">
        <v>505</v>
      </c>
      <c r="P40" s="275" t="e">
        <f>COUNTIF(#REF!,【選択肢】!K40)</f>
        <v>#REF!</v>
      </c>
    </row>
    <row r="41" spans="11:20" ht="18" customHeight="1" x14ac:dyDescent="0.15">
      <c r="K41" s="273">
        <v>36</v>
      </c>
      <c r="L41" s="228" t="s">
        <v>324</v>
      </c>
      <c r="M41" s="228" t="s">
        <v>105</v>
      </c>
      <c r="N41" s="228" t="s">
        <v>123</v>
      </c>
      <c r="O41" s="228" t="s">
        <v>506</v>
      </c>
      <c r="P41" s="275" t="e">
        <f>COUNTIF(#REF!,【選択肢】!K41)</f>
        <v>#REF!</v>
      </c>
    </row>
    <row r="42" spans="11:20" ht="18" customHeight="1" x14ac:dyDescent="0.15">
      <c r="K42" s="273">
        <v>37</v>
      </c>
      <c r="L42" s="228" t="s">
        <v>324</v>
      </c>
      <c r="M42" s="228" t="s">
        <v>105</v>
      </c>
      <c r="N42" s="228" t="s">
        <v>137</v>
      </c>
      <c r="O42" s="228" t="s">
        <v>507</v>
      </c>
      <c r="P42" s="275" t="e">
        <f>COUNTIF(#REF!,【選択肢】!K42)</f>
        <v>#REF!</v>
      </c>
      <c r="Q42" s="305" t="s">
        <v>396</v>
      </c>
    </row>
    <row r="43" spans="11:20" ht="18" customHeight="1" x14ac:dyDescent="0.15">
      <c r="K43" s="273">
        <v>38</v>
      </c>
      <c r="L43" s="228" t="s">
        <v>324</v>
      </c>
      <c r="M43" s="228" t="s">
        <v>105</v>
      </c>
      <c r="N43" s="228" t="s">
        <v>124</v>
      </c>
      <c r="O43" s="257" t="s">
        <v>508</v>
      </c>
      <c r="P43" s="275" t="e">
        <f>COUNTIF(#REF!,【選択肢】!K43)</f>
        <v>#REF!</v>
      </c>
      <c r="Q43" s="260" t="s">
        <v>385</v>
      </c>
      <c r="S43" s="239"/>
    </row>
    <row r="44" spans="11:20" ht="18" customHeight="1" x14ac:dyDescent="0.15">
      <c r="K44" s="273">
        <v>39</v>
      </c>
      <c r="L44" s="228" t="s">
        <v>324</v>
      </c>
      <c r="M44" s="228" t="s">
        <v>107</v>
      </c>
      <c r="N44" s="228" t="s">
        <v>122</v>
      </c>
      <c r="O44" s="259" t="s">
        <v>509</v>
      </c>
      <c r="P44" s="275" t="e">
        <f>COUNTIF(#REF!,【選択肢】!K44)</f>
        <v>#REF!</v>
      </c>
      <c r="Q44" s="261" t="s">
        <v>509</v>
      </c>
      <c r="R44" s="240"/>
      <c r="S44" s="233"/>
    </row>
    <row r="45" spans="11:20" ht="18" customHeight="1" x14ac:dyDescent="0.15">
      <c r="K45" s="273">
        <v>40</v>
      </c>
      <c r="L45" s="228" t="s">
        <v>324</v>
      </c>
      <c r="M45" s="228" t="s">
        <v>107</v>
      </c>
      <c r="N45" s="228" t="s">
        <v>122</v>
      </c>
      <c r="O45" s="259" t="s">
        <v>510</v>
      </c>
      <c r="P45" s="275" t="e">
        <f>COUNTIF(#REF!,【選択肢】!K45)</f>
        <v>#REF!</v>
      </c>
      <c r="Q45" s="261" t="s">
        <v>510</v>
      </c>
      <c r="R45" s="240"/>
      <c r="S45" s="233"/>
    </row>
    <row r="46" spans="11:20" ht="18" customHeight="1" x14ac:dyDescent="0.15">
      <c r="K46" s="273">
        <v>41</v>
      </c>
      <c r="L46" s="228" t="s">
        <v>324</v>
      </c>
      <c r="M46" s="228" t="s">
        <v>107</v>
      </c>
      <c r="N46" s="228" t="s">
        <v>122</v>
      </c>
      <c r="O46" s="259" t="s">
        <v>511</v>
      </c>
      <c r="P46" s="275" t="e">
        <f>COUNTIF(#REF!,【選択肢】!K46)</f>
        <v>#REF!</v>
      </c>
      <c r="Q46" s="261" t="s">
        <v>511</v>
      </c>
      <c r="R46" s="240"/>
      <c r="S46" s="233"/>
    </row>
    <row r="47" spans="11:20" ht="18" customHeight="1" x14ac:dyDescent="0.15">
      <c r="K47" s="273">
        <v>42</v>
      </c>
      <c r="L47" s="228" t="s">
        <v>324</v>
      </c>
      <c r="M47" s="228" t="s">
        <v>107</v>
      </c>
      <c r="N47" s="228" t="s">
        <v>113</v>
      </c>
      <c r="O47" s="259" t="s">
        <v>512</v>
      </c>
      <c r="P47" s="275" t="e">
        <f>COUNTIF(#REF!,【選択肢】!K47)-3</f>
        <v>#REF!</v>
      </c>
      <c r="Q47" s="261" t="s">
        <v>512</v>
      </c>
      <c r="R47" s="240"/>
      <c r="S47" s="233"/>
    </row>
    <row r="48" spans="11:20" ht="18" customHeight="1" x14ac:dyDescent="0.15">
      <c r="K48" s="273">
        <v>43</v>
      </c>
      <c r="L48" s="228" t="s">
        <v>324</v>
      </c>
      <c r="M48" s="228" t="s">
        <v>107</v>
      </c>
      <c r="N48" s="228" t="s">
        <v>113</v>
      </c>
      <c r="O48" s="259" t="s">
        <v>513</v>
      </c>
      <c r="P48" s="275" t="e">
        <f>COUNTIF(#REF!,【選択肢】!K48)</f>
        <v>#REF!</v>
      </c>
      <c r="Q48" s="261" t="s">
        <v>513</v>
      </c>
      <c r="R48" s="240"/>
      <c r="S48" s="233"/>
    </row>
    <row r="49" spans="11:20" ht="18" customHeight="1" x14ac:dyDescent="0.15">
      <c r="K49" s="273">
        <v>44</v>
      </c>
      <c r="L49" s="228" t="s">
        <v>324</v>
      </c>
      <c r="M49" s="228" t="s">
        <v>107</v>
      </c>
      <c r="N49" s="228" t="s">
        <v>113</v>
      </c>
      <c r="O49" s="259" t="s">
        <v>514</v>
      </c>
      <c r="P49" s="275" t="e">
        <f>COUNTIF(#REF!,【選択肢】!K49)</f>
        <v>#REF!</v>
      </c>
      <c r="Q49" s="261" t="s">
        <v>514</v>
      </c>
      <c r="R49" s="240"/>
      <c r="S49" s="233"/>
    </row>
    <row r="50" spans="11:20" ht="18" customHeight="1" x14ac:dyDescent="0.15">
      <c r="K50" s="273">
        <v>45</v>
      </c>
      <c r="L50" s="228" t="s">
        <v>324</v>
      </c>
      <c r="M50" s="228" t="s">
        <v>107</v>
      </c>
      <c r="N50" s="228" t="s">
        <v>123</v>
      </c>
      <c r="O50" s="259" t="s">
        <v>515</v>
      </c>
      <c r="P50" s="275" t="e">
        <f>COUNTIF(#REF!,【選択肢】!K50)</f>
        <v>#REF!</v>
      </c>
      <c r="Q50" s="261" t="s">
        <v>515</v>
      </c>
      <c r="R50" s="240"/>
      <c r="S50" s="233"/>
    </row>
    <row r="51" spans="11:20" ht="18" customHeight="1" x14ac:dyDescent="0.15">
      <c r="K51" s="273">
        <v>46</v>
      </c>
      <c r="L51" s="228" t="s">
        <v>324</v>
      </c>
      <c r="M51" s="228" t="s">
        <v>107</v>
      </c>
      <c r="N51" s="228" t="s">
        <v>123</v>
      </c>
      <c r="O51" s="259" t="s">
        <v>516</v>
      </c>
      <c r="P51" s="275" t="e">
        <f>COUNTIF(#REF!,【選択肢】!K51)</f>
        <v>#REF!</v>
      </c>
      <c r="Q51" s="261" t="s">
        <v>516</v>
      </c>
      <c r="R51" s="240"/>
      <c r="S51" s="233"/>
    </row>
    <row r="52" spans="11:20" ht="18" customHeight="1" x14ac:dyDescent="0.15">
      <c r="K52" s="273">
        <v>47</v>
      </c>
      <c r="L52" s="228" t="s">
        <v>324</v>
      </c>
      <c r="M52" s="228" t="s">
        <v>107</v>
      </c>
      <c r="N52" s="228" t="s">
        <v>123</v>
      </c>
      <c r="O52" s="259" t="s">
        <v>517</v>
      </c>
      <c r="P52" s="275" t="e">
        <f>COUNTIF(#REF!,【選択肢】!K52)</f>
        <v>#REF!</v>
      </c>
      <c r="Q52" s="261" t="s">
        <v>517</v>
      </c>
      <c r="R52" s="240"/>
      <c r="S52" s="233"/>
    </row>
    <row r="53" spans="11:20" ht="18" customHeight="1" x14ac:dyDescent="0.15">
      <c r="K53" s="273">
        <v>48</v>
      </c>
      <c r="L53" s="228" t="s">
        <v>324</v>
      </c>
      <c r="M53" s="228" t="s">
        <v>107</v>
      </c>
      <c r="N53" s="228" t="s">
        <v>137</v>
      </c>
      <c r="O53" s="259" t="s">
        <v>518</v>
      </c>
      <c r="P53" s="275" t="e">
        <f>COUNTIF(#REF!,【選択肢】!K53)</f>
        <v>#REF!</v>
      </c>
      <c r="Q53" s="261" t="s">
        <v>518</v>
      </c>
      <c r="R53" s="240"/>
      <c r="S53" s="233"/>
    </row>
    <row r="54" spans="11:20" ht="18" customHeight="1" x14ac:dyDescent="0.15">
      <c r="K54" s="273">
        <v>49</v>
      </c>
      <c r="L54" s="228" t="s">
        <v>324</v>
      </c>
      <c r="M54" s="228" t="s">
        <v>107</v>
      </c>
      <c r="N54" s="228" t="s">
        <v>137</v>
      </c>
      <c r="O54" s="259" t="s">
        <v>519</v>
      </c>
      <c r="P54" s="275" t="e">
        <f>COUNTIF(#REF!,【選択肢】!K54)</f>
        <v>#REF!</v>
      </c>
      <c r="Q54" s="261" t="s">
        <v>519</v>
      </c>
      <c r="R54" s="240"/>
      <c r="S54" s="233"/>
    </row>
    <row r="55" spans="11:20" ht="18" customHeight="1" x14ac:dyDescent="0.15">
      <c r="K55" s="273">
        <v>50</v>
      </c>
      <c r="L55" s="228" t="s">
        <v>324</v>
      </c>
      <c r="M55" s="228" t="s">
        <v>107</v>
      </c>
      <c r="N55" s="228" t="s">
        <v>124</v>
      </c>
      <c r="O55" s="259" t="s">
        <v>520</v>
      </c>
      <c r="P55" s="275" t="e">
        <f>COUNTIF(#REF!,【選択肢】!K55)</f>
        <v>#REF!</v>
      </c>
      <c r="Q55" s="261" t="s">
        <v>520</v>
      </c>
      <c r="R55" s="306" t="s">
        <v>396</v>
      </c>
      <c r="S55" s="233"/>
    </row>
    <row r="56" spans="11:20" ht="18" customHeight="1" x14ac:dyDescent="0.15">
      <c r="K56" s="273">
        <v>51</v>
      </c>
      <c r="L56" s="228" t="s">
        <v>324</v>
      </c>
      <c r="M56" s="228" t="s">
        <v>114</v>
      </c>
      <c r="N56" s="228" t="s">
        <v>114</v>
      </c>
      <c r="O56" s="258" t="s">
        <v>521</v>
      </c>
      <c r="P56" s="275" t="e">
        <f>COUNTIF(#REF!,【選択肢】!K56)</f>
        <v>#REF!</v>
      </c>
      <c r="Q56" s="342" t="s">
        <v>544</v>
      </c>
      <c r="R56" s="224" t="s">
        <v>386</v>
      </c>
      <c r="S56" s="242"/>
      <c r="T56" s="239"/>
    </row>
    <row r="57" spans="11:20" ht="18" customHeight="1" x14ac:dyDescent="0.15">
      <c r="K57" s="273">
        <v>52</v>
      </c>
      <c r="L57" s="228" t="s">
        <v>324</v>
      </c>
      <c r="M57" s="228" t="s">
        <v>125</v>
      </c>
      <c r="N57" s="228" t="s">
        <v>125</v>
      </c>
      <c r="O57" s="228" t="s">
        <v>522</v>
      </c>
      <c r="P57" s="275" t="e">
        <f>COUNTIF(#REF!,【選択肢】!K57)</f>
        <v>#REF!</v>
      </c>
      <c r="Q57" s="343" t="s">
        <v>545</v>
      </c>
      <c r="R57" s="307" t="s">
        <v>227</v>
      </c>
      <c r="S57" s="243"/>
      <c r="T57" s="244"/>
    </row>
    <row r="58" spans="11:20" ht="18" customHeight="1" x14ac:dyDescent="0.15">
      <c r="K58" s="273">
        <v>53</v>
      </c>
      <c r="L58" s="228" t="s">
        <v>324</v>
      </c>
      <c r="M58" s="228" t="s">
        <v>125</v>
      </c>
      <c r="N58" s="228" t="s">
        <v>125</v>
      </c>
      <c r="O58" s="228" t="s">
        <v>524</v>
      </c>
      <c r="P58" s="275" t="e">
        <f>COUNTIF(#REF!,【選択肢】!K58)</f>
        <v>#REF!</v>
      </c>
      <c r="Q58" s="343" t="s">
        <v>546</v>
      </c>
      <c r="R58" s="245" t="s">
        <v>523</v>
      </c>
      <c r="S58" s="243"/>
      <c r="T58" s="244"/>
    </row>
    <row r="59" spans="11:20" ht="18" customHeight="1" x14ac:dyDescent="0.15">
      <c r="K59" s="273">
        <v>54</v>
      </c>
      <c r="L59" s="228" t="s">
        <v>324</v>
      </c>
      <c r="M59" s="228" t="s">
        <v>125</v>
      </c>
      <c r="N59" s="228" t="s">
        <v>125</v>
      </c>
      <c r="O59" s="228" t="s">
        <v>525</v>
      </c>
      <c r="P59" s="275" t="e">
        <f>COUNTIF(#REF!,【選択肢】!K59)</f>
        <v>#REF!</v>
      </c>
      <c r="Q59" s="343" t="s">
        <v>547</v>
      </c>
      <c r="R59" s="245" t="s">
        <v>228</v>
      </c>
      <c r="S59" s="243"/>
      <c r="T59" s="244"/>
    </row>
    <row r="60" spans="11:20" ht="18" customHeight="1" x14ac:dyDescent="0.15">
      <c r="K60" s="273">
        <v>55</v>
      </c>
      <c r="L60" s="228" t="s">
        <v>324</v>
      </c>
      <c r="M60" s="228" t="s">
        <v>125</v>
      </c>
      <c r="N60" s="228" t="s">
        <v>125</v>
      </c>
      <c r="O60" s="228" t="s">
        <v>526</v>
      </c>
      <c r="P60" s="275" t="e">
        <f>COUNTIF(#REF!,【選択肢】!K60)</f>
        <v>#REF!</v>
      </c>
      <c r="Q60" s="343" t="s">
        <v>548</v>
      </c>
      <c r="R60" s="245" t="s">
        <v>229</v>
      </c>
      <c r="S60" s="243"/>
      <c r="T60" s="244"/>
    </row>
    <row r="61" spans="11:20" ht="18" customHeight="1" x14ac:dyDescent="0.15">
      <c r="K61" s="273">
        <v>56</v>
      </c>
      <c r="L61" s="228" t="s">
        <v>324</v>
      </c>
      <c r="M61" s="228" t="s">
        <v>125</v>
      </c>
      <c r="N61" s="228" t="s">
        <v>125</v>
      </c>
      <c r="O61" s="228" t="s">
        <v>527</v>
      </c>
      <c r="P61" s="275" t="e">
        <f>COUNTIF(#REF!,【選択肢】!K61)</f>
        <v>#REF!</v>
      </c>
      <c r="Q61" s="343" t="s">
        <v>549</v>
      </c>
      <c r="R61" s="245" t="s">
        <v>230</v>
      </c>
      <c r="S61" s="243"/>
      <c r="T61" s="244"/>
    </row>
    <row r="62" spans="11:20" ht="18" customHeight="1" x14ac:dyDescent="0.15">
      <c r="K62" s="273">
        <v>57</v>
      </c>
      <c r="L62" s="228" t="s">
        <v>324</v>
      </c>
      <c r="M62" s="228" t="s">
        <v>125</v>
      </c>
      <c r="N62" s="228" t="s">
        <v>125</v>
      </c>
      <c r="O62" s="228" t="s">
        <v>528</v>
      </c>
      <c r="P62" s="275" t="e">
        <f>COUNTIF(#REF!,【選択肢】!K62)</f>
        <v>#REF!</v>
      </c>
      <c r="Q62" s="344" t="s">
        <v>550</v>
      </c>
      <c r="R62" s="245" t="s">
        <v>439</v>
      </c>
      <c r="S62" s="243"/>
      <c r="T62" s="244"/>
    </row>
    <row r="63" spans="11:20" ht="18" customHeight="1" x14ac:dyDescent="0.15">
      <c r="K63" s="273">
        <v>58</v>
      </c>
      <c r="L63" s="228" t="s">
        <v>324</v>
      </c>
      <c r="M63" s="228" t="s">
        <v>125</v>
      </c>
      <c r="N63" s="228" t="s">
        <v>125</v>
      </c>
      <c r="O63" s="228" t="s">
        <v>529</v>
      </c>
      <c r="P63" s="275" t="e">
        <f>COUNTIF(#REF!,【選択肢】!K63)</f>
        <v>#REF!</v>
      </c>
      <c r="Q63" s="344" t="s">
        <v>564</v>
      </c>
      <c r="R63" s="245" t="s">
        <v>231</v>
      </c>
      <c r="S63" s="243"/>
      <c r="T63" s="244"/>
    </row>
    <row r="64" spans="11:20" ht="18" customHeight="1" x14ac:dyDescent="0.15">
      <c r="K64" s="273">
        <v>59</v>
      </c>
      <c r="L64" s="228" t="s">
        <v>324</v>
      </c>
      <c r="M64" s="228" t="s">
        <v>125</v>
      </c>
      <c r="N64" s="228" t="s">
        <v>125</v>
      </c>
      <c r="O64" s="228" t="s">
        <v>530</v>
      </c>
      <c r="P64" s="275" t="e">
        <f>COUNTIF(#REF!,【選択肢】!K64)</f>
        <v>#REF!</v>
      </c>
      <c r="Q64" s="339"/>
      <c r="R64" s="340" t="s">
        <v>232</v>
      </c>
      <c r="S64" s="306" t="s">
        <v>396</v>
      </c>
      <c r="T64" s="244"/>
    </row>
    <row r="65" spans="11:20" ht="18" customHeight="1" x14ac:dyDescent="0.15">
      <c r="K65" s="273">
        <v>60</v>
      </c>
      <c r="L65" s="228" t="s">
        <v>324</v>
      </c>
      <c r="M65" s="228" t="s">
        <v>125</v>
      </c>
      <c r="N65" s="228" t="s">
        <v>125</v>
      </c>
      <c r="O65" s="228" t="s">
        <v>531</v>
      </c>
      <c r="P65" s="275" t="e">
        <f>COUNTIF(#REF!,【選択肢】!K65)</f>
        <v>#REF!</v>
      </c>
      <c r="R65" s="341"/>
      <c r="S65" s="224" t="s">
        <v>387</v>
      </c>
      <c r="T65" s="242"/>
    </row>
    <row r="66" spans="11:20" ht="18" customHeight="1" x14ac:dyDescent="0.15">
      <c r="K66" s="273">
        <v>61</v>
      </c>
      <c r="L66" s="228" t="s">
        <v>126</v>
      </c>
      <c r="M66" s="228" t="s">
        <v>107</v>
      </c>
      <c r="N66" s="228" t="s">
        <v>111</v>
      </c>
      <c r="O66" s="228" t="s">
        <v>532</v>
      </c>
      <c r="P66" s="275" t="e">
        <f>COUNTIF(#REF!,【選択肢】!K66)</f>
        <v>#REF!</v>
      </c>
      <c r="S66" s="307" t="s">
        <v>233</v>
      </c>
      <c r="T66" s="243"/>
    </row>
    <row r="67" spans="11:20" ht="18" customHeight="1" x14ac:dyDescent="0.15">
      <c r="K67" s="273">
        <v>62</v>
      </c>
      <c r="L67" s="228" t="s">
        <v>126</v>
      </c>
      <c r="M67" s="228" t="s">
        <v>107</v>
      </c>
      <c r="N67" s="228" t="s">
        <v>111</v>
      </c>
      <c r="O67" s="228" t="s">
        <v>533</v>
      </c>
      <c r="P67" s="275" t="e">
        <f>COUNTIF(#REF!,【選択肢】!K67)</f>
        <v>#REF!</v>
      </c>
      <c r="S67" s="245" t="s">
        <v>234</v>
      </c>
      <c r="T67" s="243"/>
    </row>
    <row r="68" spans="11:20" ht="18" customHeight="1" x14ac:dyDescent="0.15">
      <c r="K68" s="273">
        <v>63</v>
      </c>
      <c r="L68" s="228" t="s">
        <v>126</v>
      </c>
      <c r="M68" s="228" t="s">
        <v>107</v>
      </c>
      <c r="N68" s="228" t="s">
        <v>112</v>
      </c>
      <c r="O68" s="228" t="s">
        <v>534</v>
      </c>
      <c r="P68" s="275" t="e">
        <f>COUNTIF(#REF!,【選択肢】!K68)</f>
        <v>#REF!</v>
      </c>
      <c r="S68" s="245" t="s">
        <v>235</v>
      </c>
      <c r="T68" s="243"/>
    </row>
    <row r="69" spans="11:20" ht="18" customHeight="1" x14ac:dyDescent="0.15">
      <c r="K69" s="273">
        <v>64</v>
      </c>
      <c r="L69" s="228" t="s">
        <v>126</v>
      </c>
      <c r="M69" s="228" t="s">
        <v>107</v>
      </c>
      <c r="N69" s="228" t="s">
        <v>112</v>
      </c>
      <c r="O69" s="228" t="s">
        <v>535</v>
      </c>
      <c r="P69" s="275" t="e">
        <f>COUNTIF(#REF!,【選択肢】!K69)</f>
        <v>#REF!</v>
      </c>
      <c r="S69" s="245" t="s">
        <v>236</v>
      </c>
      <c r="T69" s="243"/>
    </row>
    <row r="70" spans="11:20" ht="18" customHeight="1" x14ac:dyDescent="0.15">
      <c r="K70" s="273">
        <v>65</v>
      </c>
      <c r="L70" s="228" t="s">
        <v>126</v>
      </c>
      <c r="M70" s="228" t="s">
        <v>107</v>
      </c>
      <c r="N70" s="228" t="s">
        <v>108</v>
      </c>
      <c r="O70" s="228" t="s">
        <v>536</v>
      </c>
      <c r="P70" s="275" t="e">
        <f>COUNTIF(#REF!,【選択肢】!K70)</f>
        <v>#REF!</v>
      </c>
      <c r="S70" s="245" t="s">
        <v>237</v>
      </c>
      <c r="T70" s="243"/>
    </row>
    <row r="71" spans="11:20" ht="18" customHeight="1" x14ac:dyDescent="0.15">
      <c r="K71" s="279">
        <v>66</v>
      </c>
      <c r="L71" s="257" t="s">
        <v>126</v>
      </c>
      <c r="M71" s="257" t="s">
        <v>107</v>
      </c>
      <c r="N71" s="257" t="s">
        <v>108</v>
      </c>
      <c r="O71" s="257" t="s">
        <v>537</v>
      </c>
      <c r="P71" s="280" t="e">
        <f>COUNTIF(#REF!,【選択肢】!K71)</f>
        <v>#REF!</v>
      </c>
      <c r="S71" s="340" t="s">
        <v>238</v>
      </c>
      <c r="T71" s="243"/>
    </row>
    <row r="72" spans="11:20" x14ac:dyDescent="0.15">
      <c r="K72" s="338">
        <v>101</v>
      </c>
      <c r="L72" s="338" t="s">
        <v>539</v>
      </c>
      <c r="M72" s="338" t="s">
        <v>207</v>
      </c>
      <c r="N72" s="338" t="s">
        <v>197</v>
      </c>
      <c r="O72" s="342" t="s">
        <v>544</v>
      </c>
      <c r="P72" s="281" t="e">
        <f>COUNTIF(#REF!,【選択肢】!K72)</f>
        <v>#REF!</v>
      </c>
      <c r="S72" s="345" t="s">
        <v>551</v>
      </c>
    </row>
    <row r="73" spans="11:20" x14ac:dyDescent="0.15">
      <c r="K73" s="337">
        <v>102</v>
      </c>
      <c r="L73" s="338" t="s">
        <v>539</v>
      </c>
      <c r="M73" s="338" t="s">
        <v>207</v>
      </c>
      <c r="N73" s="337" t="s">
        <v>540</v>
      </c>
      <c r="O73" s="343" t="s">
        <v>545</v>
      </c>
      <c r="P73" s="281" t="e">
        <f>COUNTIF(#REF!,【選択肢】!K73)</f>
        <v>#REF!</v>
      </c>
      <c r="S73" s="283"/>
    </row>
    <row r="74" spans="11:20" x14ac:dyDescent="0.15">
      <c r="K74" s="337">
        <v>103</v>
      </c>
      <c r="L74" s="338" t="s">
        <v>539</v>
      </c>
      <c r="M74" s="338" t="s">
        <v>207</v>
      </c>
      <c r="N74" s="337" t="s">
        <v>541</v>
      </c>
      <c r="O74" s="343" t="s">
        <v>546</v>
      </c>
      <c r="P74" s="281" t="e">
        <f>COUNTIF(#REF!,【選択肢】!K74)</f>
        <v>#REF!</v>
      </c>
    </row>
    <row r="75" spans="11:20" x14ac:dyDescent="0.15">
      <c r="K75" s="337">
        <v>104</v>
      </c>
      <c r="L75" s="338" t="s">
        <v>539</v>
      </c>
      <c r="M75" s="338" t="s">
        <v>207</v>
      </c>
      <c r="N75" s="337" t="s">
        <v>542</v>
      </c>
      <c r="O75" s="343" t="s">
        <v>547</v>
      </c>
      <c r="P75" s="281" t="e">
        <f>COUNTIF(#REF!,【選択肢】!K75)</f>
        <v>#REF!</v>
      </c>
    </row>
    <row r="76" spans="11:20" x14ac:dyDescent="0.15">
      <c r="K76" s="337">
        <v>105</v>
      </c>
      <c r="L76" s="338" t="s">
        <v>539</v>
      </c>
      <c r="M76" s="338" t="s">
        <v>207</v>
      </c>
      <c r="N76" s="337" t="s">
        <v>542</v>
      </c>
      <c r="O76" s="343" t="s">
        <v>548</v>
      </c>
      <c r="P76" s="281" t="e">
        <f>COUNTIF(#REF!,【選択肢】!K76)</f>
        <v>#REF!</v>
      </c>
    </row>
    <row r="77" spans="11:20" x14ac:dyDescent="0.15">
      <c r="K77" s="337">
        <v>106</v>
      </c>
      <c r="L77" s="338" t="s">
        <v>539</v>
      </c>
      <c r="M77" s="338" t="s">
        <v>207</v>
      </c>
      <c r="N77" s="337" t="s">
        <v>542</v>
      </c>
      <c r="O77" s="343" t="s">
        <v>549</v>
      </c>
      <c r="P77" s="281" t="e">
        <f>COUNTIF(#REF!,【選択肢】!K77)</f>
        <v>#REF!</v>
      </c>
    </row>
    <row r="78" spans="11:20" x14ac:dyDescent="0.15">
      <c r="K78" s="337">
        <v>107</v>
      </c>
      <c r="L78" s="338" t="s">
        <v>539</v>
      </c>
      <c r="M78" s="338" t="s">
        <v>207</v>
      </c>
      <c r="N78" s="337" t="s">
        <v>542</v>
      </c>
      <c r="O78" s="344" t="s">
        <v>550</v>
      </c>
      <c r="P78" s="281" t="e">
        <f>COUNTIF(#REF!,【選択肢】!K78)</f>
        <v>#REF!</v>
      </c>
    </row>
    <row r="79" spans="11:20" x14ac:dyDescent="0.15">
      <c r="K79" s="337">
        <v>108</v>
      </c>
      <c r="L79" s="337" t="s">
        <v>543</v>
      </c>
      <c r="M79" s="338" t="s">
        <v>207</v>
      </c>
      <c r="N79" s="337" t="s">
        <v>329</v>
      </c>
      <c r="O79" s="344" t="s">
        <v>564</v>
      </c>
      <c r="P79" s="281" t="e">
        <f>COUNTIF(#REF!,【選択肢】!K79)</f>
        <v>#REF!</v>
      </c>
    </row>
    <row r="80" spans="11:20" x14ac:dyDescent="0.15">
      <c r="K80" s="282"/>
      <c r="L80" s="282"/>
      <c r="M80" s="282"/>
      <c r="N80" s="282"/>
      <c r="O80" s="282"/>
      <c r="P80" s="281"/>
    </row>
    <row r="81" spans="11:16" x14ac:dyDescent="0.15">
      <c r="K81" s="246"/>
      <c r="L81" s="246"/>
      <c r="M81" s="246" t="s">
        <v>374</v>
      </c>
      <c r="N81" s="246"/>
      <c r="O81" s="246"/>
      <c r="P81" s="247"/>
    </row>
  </sheetData>
  <sheetProtection algorithmName="SHA-512" hashValue="fTBtFmKtSJNpYtZZZ/K61i8fzfDnicPCeatLFEu7qpgfSeM1R3R6CRzkfnpoAe31HTx22sG+OvteQV4Sd1FeOQ==" saltValue="jqEtnI9Vt3vFnnNlqi4PQA==" spinCount="100000" sheet="1" objects="1" scenarios="1"/>
  <mergeCells count="14">
    <mergeCell ref="A1:J1"/>
    <mergeCell ref="P1:P2"/>
    <mergeCell ref="Q1:Q2"/>
    <mergeCell ref="R10:T10"/>
    <mergeCell ref="R31:T31"/>
    <mergeCell ref="K1:O1"/>
    <mergeCell ref="R9:T9"/>
    <mergeCell ref="R2:T2"/>
    <mergeCell ref="R3:T3"/>
    <mergeCell ref="R5:T5"/>
    <mergeCell ref="R7:T7"/>
    <mergeCell ref="R8:T8"/>
    <mergeCell ref="R4:T4"/>
    <mergeCell ref="M2:N2"/>
  </mergeCells>
  <phoneticPr fontId="2"/>
  <pageMargins left="0.70866141732283472" right="0.70866141732283472" top="0.74803149606299213" bottom="0.74803149606299213" header="0.31496062992125984" footer="0.31496062992125984"/>
  <pageSetup paperSize="9" scale="34"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23</vt:i4>
      </vt:variant>
    </vt:vector>
  </HeadingPairs>
  <TitlesOfParts>
    <vt:vector size="30" baseType="lpstr">
      <vt:lpstr>はじめに（PC）</vt:lpstr>
      <vt:lpstr>様式第1-1号</vt:lpstr>
      <vt:lpstr>様式第1-2号</vt:lpstr>
      <vt:lpstr>様式第1-3号</vt:lpstr>
      <vt:lpstr>報告書</vt:lpstr>
      <vt:lpstr>活動実施項目一覧表</vt:lpstr>
      <vt:lpstr>【選択肢】</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H2.構成員一覧の分類_農業者以外個人</vt:lpstr>
      <vt:lpstr>H3.構成員一覧の分類_農業者以外団体</vt:lpstr>
      <vt:lpstr>Ｉ.金銭出納簿の区分</vt:lpstr>
      <vt:lpstr>Ｊ.金銭出納簿の収支の分類</vt:lpstr>
      <vt:lpstr>K.農村環境保全活動</vt:lpstr>
      <vt:lpstr>L.増進活動</vt:lpstr>
      <vt:lpstr>M.長寿命化</vt:lpstr>
      <vt:lpstr>【選択肢】!Print_Area</vt:lpstr>
      <vt:lpstr>'はじめに（PC）'!Print_Area</vt:lpstr>
      <vt:lpstr>活動実施項目一覧表!Print_Area</vt:lpstr>
      <vt:lpstr>報告書!Print_Area</vt:lpstr>
      <vt:lpstr>'様式第1-1号'!Print_Area</vt:lpstr>
      <vt:lpstr>'様式第1-2号'!Print_Area</vt:lpstr>
      <vt:lpstr>'様式第1-3号'!Print_Area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marugoto</dc:creator>
  <cp:lastModifiedBy>cj10n0639</cp:lastModifiedBy>
  <cp:lastPrinted>2022-05-16T01:34:35Z</cp:lastPrinted>
  <dcterms:created xsi:type="dcterms:W3CDTF">2018-10-11T11:14:30Z</dcterms:created>
  <dcterms:modified xsi:type="dcterms:W3CDTF">2022-06-23T07:22:17Z</dcterms:modified>
</cp:coreProperties>
</file>